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UMMARY" sheetId="15" r:id="rId1"/>
    <sheet name="OFFER" sheetId="7" r:id="rId2"/>
    <sheet name="SIZE CONVERSION CHART" sheetId="10" r:id="rId3"/>
  </sheets>
  <definedNames>
    <definedName name="_xlnm._FilterDatabase" localSheetId="1" hidden="1">OFFER!$A$9:$BU$801</definedName>
  </definedNames>
  <calcPr calcId="152511"/>
  <pivotCaches>
    <pivotCache cacheId="1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7" i="7" l="1"/>
  <c r="S7" i="7"/>
  <c r="T7" i="7"/>
  <c r="U7" i="7"/>
  <c r="V7" i="7"/>
  <c r="W7" i="7"/>
  <c r="X7" i="7"/>
  <c r="Y7" i="7"/>
  <c r="Z7" i="7"/>
  <c r="AA7" i="7"/>
  <c r="AB7" i="7"/>
  <c r="AC7" i="7"/>
  <c r="AD7" i="7"/>
  <c r="AE7" i="7"/>
  <c r="AF7" i="7"/>
  <c r="AG7" i="7"/>
  <c r="AH7" i="7"/>
  <c r="AI7" i="7"/>
  <c r="AJ7" i="7"/>
  <c r="AK7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D10" i="15"/>
  <c r="B10" i="15"/>
  <c r="C10" i="15" l="1"/>
  <c r="BR120" i="7"/>
  <c r="BR545" i="7"/>
  <c r="BR474" i="7"/>
  <c r="BR718" i="7"/>
  <c r="BR339" i="7"/>
  <c r="BR338" i="7"/>
  <c r="BR340" i="7"/>
  <c r="BR357" i="7"/>
  <c r="BR190" i="7"/>
  <c r="BR160" i="7"/>
  <c r="BR37" i="7"/>
  <c r="BR260" i="7"/>
  <c r="BR675" i="7"/>
  <c r="BR613" i="7"/>
  <c r="BR495" i="7"/>
  <c r="BR211" i="7"/>
  <c r="BR676" i="7"/>
  <c r="BR677" i="7"/>
  <c r="BR212" i="7"/>
  <c r="BR213" i="7"/>
  <c r="BR678" i="7"/>
  <c r="BR161" i="7"/>
  <c r="BR162" i="7"/>
  <c r="BR214" i="7"/>
  <c r="BR796" i="7"/>
  <c r="BR526" i="7"/>
  <c r="BR797" i="7"/>
  <c r="BR679" i="7"/>
  <c r="BR215" i="7"/>
  <c r="BR680" i="7"/>
  <c r="BR22" i="7"/>
  <c r="BR191" i="7"/>
  <c r="BR681" i="7"/>
  <c r="BR145" i="7"/>
  <c r="BR614" i="7"/>
  <c r="BR192" i="7"/>
  <c r="BR193" i="7"/>
  <c r="BR146" i="7"/>
  <c r="BR163" i="7"/>
  <c r="BR216" i="7"/>
  <c r="BR147" i="7"/>
  <c r="BR164" i="7"/>
  <c r="BR217" i="7"/>
  <c r="BR24" i="7"/>
  <c r="BR75" i="7"/>
  <c r="BR92" i="7"/>
  <c r="BR28" i="7"/>
  <c r="BR16" i="7"/>
  <c r="BR128" i="7"/>
  <c r="BR93" i="7"/>
  <c r="BR218" i="7"/>
  <c r="BR56" i="7"/>
  <c r="BR41" i="7"/>
  <c r="BR194" i="7"/>
  <c r="BR42" i="7"/>
  <c r="BR48" i="7"/>
  <c r="BR148" i="7"/>
  <c r="BR57" i="7"/>
  <c r="BR195" i="7"/>
  <c r="BR165" i="7"/>
  <c r="BR682" i="7"/>
  <c r="BR615" i="7"/>
  <c r="BR418" i="7"/>
  <c r="BR53" i="7"/>
  <c r="BR427" i="7"/>
  <c r="BR428" i="7"/>
  <c r="BR60" i="7"/>
  <c r="BR66" i="7"/>
  <c r="BR616" i="7"/>
  <c r="BR470" i="7"/>
  <c r="BR683" i="7"/>
  <c r="BR76" i="7"/>
  <c r="BR94" i="7"/>
  <c r="BR496" i="7"/>
  <c r="BR259" i="7"/>
  <c r="BR456" i="7"/>
  <c r="BR684" i="7"/>
  <c r="BR196" i="7"/>
  <c r="BR197" i="7"/>
  <c r="BR527" i="7"/>
  <c r="BR219" i="7"/>
  <c r="BR445" i="7"/>
  <c r="BR685" i="7"/>
  <c r="BR566" i="7"/>
  <c r="BR198" i="7"/>
  <c r="BR686" i="7"/>
  <c r="BR129" i="7"/>
  <c r="BR26" i="7"/>
  <c r="BR220" i="7"/>
  <c r="BR199" i="7"/>
  <c r="BR307" i="7"/>
  <c r="BR121" i="7"/>
  <c r="BR100" i="7"/>
  <c r="BR276" i="7"/>
  <c r="BR200" i="7"/>
  <c r="BR122" i="7"/>
  <c r="BR201" i="7"/>
  <c r="BR202" i="7"/>
  <c r="BR617" i="7"/>
  <c r="BR528" i="7"/>
  <c r="BR149" i="7"/>
  <c r="BR618" i="7"/>
  <c r="BR221" i="7"/>
  <c r="BR567" i="7"/>
  <c r="BR619" i="7"/>
  <c r="BR58" i="7"/>
  <c r="BR687" i="7"/>
  <c r="BR529" i="7"/>
  <c r="BR568" i="7"/>
  <c r="BR530" i="7"/>
  <c r="BR497" i="7"/>
  <c r="BR569" i="7"/>
  <c r="BR688" i="7"/>
  <c r="BR498" i="7"/>
  <c r="BR620" i="7"/>
  <c r="BR800" i="7"/>
  <c r="BR87" i="7"/>
  <c r="BR203" i="7"/>
  <c r="BR101" i="7"/>
  <c r="BR689" i="7"/>
  <c r="BR123" i="7"/>
  <c r="BR621" i="7"/>
  <c r="BR124" i="7"/>
  <c r="BR315" i="7"/>
  <c r="BR622" i="7"/>
  <c r="BR33" i="7"/>
  <c r="BR359" i="7"/>
  <c r="BR358" i="7"/>
  <c r="BR499" i="7"/>
  <c r="BR438" i="7"/>
  <c r="BR439" i="7"/>
  <c r="BR798" i="7"/>
  <c r="BR394" i="7"/>
  <c r="BR272" i="7"/>
  <c r="BR690" i="7"/>
  <c r="BR691" i="7"/>
  <c r="BR130" i="7"/>
  <c r="BR531" i="7"/>
  <c r="BR692" i="7"/>
  <c r="BR273" i="7"/>
  <c r="BR125" i="7"/>
  <c r="BR500" i="7"/>
  <c r="BR501" i="7"/>
  <c r="BR693" i="7"/>
  <c r="BR502" i="7"/>
  <c r="BR204" i="7"/>
  <c r="BR532" i="7"/>
  <c r="BR623" i="7"/>
  <c r="BR503" i="7"/>
  <c r="BR694" i="7"/>
  <c r="BR695" i="7"/>
  <c r="BR461" i="7"/>
  <c r="BR88" i="7"/>
  <c r="BR336" i="7"/>
  <c r="BR335" i="7"/>
  <c r="BR89" i="7"/>
  <c r="BR321" i="7"/>
  <c r="BR696" i="7"/>
  <c r="BR388" i="7"/>
  <c r="BR383" i="7"/>
  <c r="BR205" i="7"/>
  <c r="BR432" i="7"/>
  <c r="BR419" i="7"/>
  <c r="BR533" i="7"/>
  <c r="BR480" i="7"/>
  <c r="BR504" i="7"/>
  <c r="BR570" i="7"/>
  <c r="BR73" i="7"/>
  <c r="BR697" i="7"/>
  <c r="BR31" i="7"/>
  <c r="BR624" i="7"/>
  <c r="BR534" i="7"/>
  <c r="BR698" i="7"/>
  <c r="BR150" i="7"/>
  <c r="BR571" i="7"/>
  <c r="BR471" i="7"/>
  <c r="BR625" i="7"/>
  <c r="BR151" i="7"/>
  <c r="BR505" i="7"/>
  <c r="BR506" i="7"/>
  <c r="BR152" i="7"/>
  <c r="BR342" i="7"/>
  <c r="BR535" i="7"/>
  <c r="BR406" i="7"/>
  <c r="BR699" i="7"/>
  <c r="BR302" i="7"/>
  <c r="BR626" i="7"/>
  <c r="BR572" i="7"/>
  <c r="BR450" i="7"/>
  <c r="BR352" i="7"/>
  <c r="BR700" i="7"/>
  <c r="BR701" i="7"/>
  <c r="BR702" i="7"/>
  <c r="BR472" i="7"/>
  <c r="BR351" i="7"/>
  <c r="BR536" i="7"/>
  <c r="BR462" i="7"/>
  <c r="BR573" i="7"/>
  <c r="BR61" i="7"/>
  <c r="BR627" i="7"/>
  <c r="BR386" i="7"/>
  <c r="BR385" i="7"/>
  <c r="BR131" i="7"/>
  <c r="BR285" i="7"/>
  <c r="BR44" i="7"/>
  <c r="BR318" i="7"/>
  <c r="BR319" i="7"/>
  <c r="BR206" i="7"/>
  <c r="BR628" i="7"/>
  <c r="BR481" i="7"/>
  <c r="BR306" i="7"/>
  <c r="BR537" i="7"/>
  <c r="BR457" i="7"/>
  <c r="BR703" i="7"/>
  <c r="BR704" i="7"/>
  <c r="BR538" i="7"/>
  <c r="BR287" i="7"/>
  <c r="BR705" i="7"/>
  <c r="BR574" i="7"/>
  <c r="BR153" i="7"/>
  <c r="BR629" i="7"/>
  <c r="BR630" i="7"/>
  <c r="BR706" i="7"/>
  <c r="BR312" i="7"/>
  <c r="BR707" i="7"/>
  <c r="BR539" i="7"/>
  <c r="BR799" i="7"/>
  <c r="BR575" i="7"/>
  <c r="BR102" i="7"/>
  <c r="BR384" i="7"/>
  <c r="BR631" i="7"/>
  <c r="BR576" i="7"/>
  <c r="BR440" i="7"/>
  <c r="BR577" i="7"/>
  <c r="BR708" i="7"/>
  <c r="BR540" i="7"/>
  <c r="BR103" i="7"/>
  <c r="BR126" i="7"/>
  <c r="BR59" i="7"/>
  <c r="BR74" i="7"/>
  <c r="BR327" i="7"/>
  <c r="BR709" i="7"/>
  <c r="BR632" i="7"/>
  <c r="BR541" i="7"/>
  <c r="BR473" i="7"/>
  <c r="BR633" i="7"/>
  <c r="BR634" i="7"/>
  <c r="BR710" i="7"/>
  <c r="BR542" i="7"/>
  <c r="BR795" i="7"/>
  <c r="BR635" i="7"/>
  <c r="BR711" i="7"/>
  <c r="BR712" i="7"/>
  <c r="BR713" i="7"/>
  <c r="BR364" i="7"/>
  <c r="BR463" i="7"/>
  <c r="BR543" i="7"/>
  <c r="BR132" i="7"/>
  <c r="BR507" i="7"/>
  <c r="BR127" i="7"/>
  <c r="BR266" i="7"/>
  <c r="BR309" i="7"/>
  <c r="BR308" i="7"/>
  <c r="BR322" i="7"/>
  <c r="BR714" i="7"/>
  <c r="BR363" i="7"/>
  <c r="BR578" i="7"/>
  <c r="BR715" i="7"/>
  <c r="BR716" i="7"/>
  <c r="BR508" i="7"/>
  <c r="BR636" i="7"/>
  <c r="BR544" i="7"/>
  <c r="BR222" i="7"/>
  <c r="BR343" i="7"/>
  <c r="BR344" i="7"/>
  <c r="BR717" i="7"/>
  <c r="BR223" i="7"/>
  <c r="BR104" i="7"/>
  <c r="BR224" i="7"/>
  <c r="BR225" i="7"/>
  <c r="BR207" i="7"/>
  <c r="BR105" i="7"/>
  <c r="BR133" i="7"/>
  <c r="BR106" i="7"/>
  <c r="BR579" i="7"/>
  <c r="BR430" i="7"/>
  <c r="BR166" i="7"/>
  <c r="BR154" i="7"/>
  <c r="BR226" i="7"/>
  <c r="BR43" i="7"/>
  <c r="BR155" i="7"/>
  <c r="BR227" i="7"/>
  <c r="BR167" i="7"/>
  <c r="BR168" i="7"/>
  <c r="BR389" i="7"/>
  <c r="BR25" i="7"/>
  <c r="BR208" i="7"/>
  <c r="BR637" i="7"/>
  <c r="BR156" i="7"/>
  <c r="BR157" i="7"/>
  <c r="BR209" i="7"/>
  <c r="BR21" i="7"/>
  <c r="BR293" i="7"/>
  <c r="BR341" i="7"/>
  <c r="BR67" i="7"/>
  <c r="BR719" i="7"/>
  <c r="BR158" i="7"/>
  <c r="BR347" i="7"/>
  <c r="BR720" i="7"/>
  <c r="BR402" i="7"/>
  <c r="BR546" i="7"/>
  <c r="BR580" i="7"/>
  <c r="BR721" i="7"/>
  <c r="BR210" i="7"/>
  <c r="BR159" i="7"/>
  <c r="BR581" i="7"/>
  <c r="BR134" i="7"/>
  <c r="BR107" i="7"/>
  <c r="BR722" i="7"/>
  <c r="BR90" i="7"/>
  <c r="BR638" i="7"/>
  <c r="BR91" i="7"/>
  <c r="BR801" i="7"/>
  <c r="BR582" i="7"/>
  <c r="BR583" i="7"/>
  <c r="BR584" i="7"/>
  <c r="BR639" i="7"/>
  <c r="BR794" i="7"/>
  <c r="BR77" i="7"/>
  <c r="BR228" i="7"/>
  <c r="BR370" i="7"/>
  <c r="BR317" i="7"/>
  <c r="BR509" i="7"/>
  <c r="BR274" i="7"/>
  <c r="BR436" i="7"/>
  <c r="BR135" i="7"/>
  <c r="BR229" i="7"/>
  <c r="BR108" i="7"/>
  <c r="BR109" i="7"/>
  <c r="BR547" i="7"/>
  <c r="BR136" i="7"/>
  <c r="BR137" i="7"/>
  <c r="BR38" i="7"/>
  <c r="BR723" i="7"/>
  <c r="BR640" i="7"/>
  <c r="BR39" i="7"/>
  <c r="BR724" i="7"/>
  <c r="BR169" i="7"/>
  <c r="BR230" i="7"/>
  <c r="BR78" i="7"/>
  <c r="BR110" i="7"/>
  <c r="BR725" i="7"/>
  <c r="BR29" i="7"/>
  <c r="BR170" i="7"/>
  <c r="BR726" i="7"/>
  <c r="BR95" i="7"/>
  <c r="BR548" i="7"/>
  <c r="BR292" i="7"/>
  <c r="BR231" i="7"/>
  <c r="BR232" i="7"/>
  <c r="BR111" i="7"/>
  <c r="BR112" i="7"/>
  <c r="BR727" i="7"/>
  <c r="BR171" i="7"/>
  <c r="BR113" i="7"/>
  <c r="BR728" i="7"/>
  <c r="BR729" i="7"/>
  <c r="BR79" i="7"/>
  <c r="BR138" i="7"/>
  <c r="BR233" i="7"/>
  <c r="BR234" i="7"/>
  <c r="BR34" i="7"/>
  <c r="BR172" i="7"/>
  <c r="BR173" i="7"/>
  <c r="BR96" i="7"/>
  <c r="BR114" i="7"/>
  <c r="BR730" i="7"/>
  <c r="BR731" i="7"/>
  <c r="BR641" i="7"/>
  <c r="BR732" i="7"/>
  <c r="BR733" i="7"/>
  <c r="BR235" i="7"/>
  <c r="BR734" i="7"/>
  <c r="BR11" i="7"/>
  <c r="BR35" i="7"/>
  <c r="BR54" i="7"/>
  <c r="BR350" i="7"/>
  <c r="BR392" i="7"/>
  <c r="BR391" i="7"/>
  <c r="BR393" i="7"/>
  <c r="BR735" i="7"/>
  <c r="BR510" i="7"/>
  <c r="BR736" i="7"/>
  <c r="BR737" i="7"/>
  <c r="BR642" i="7"/>
  <c r="BR738" i="7"/>
  <c r="BR643" i="7"/>
  <c r="BR236" i="7"/>
  <c r="BR174" i="7"/>
  <c r="BR175" i="7"/>
  <c r="BR237" i="7"/>
  <c r="BR68" i="7"/>
  <c r="BR45" i="7"/>
  <c r="BR46" i="7"/>
  <c r="BR238" i="7"/>
  <c r="BR49" i="7"/>
  <c r="BR482" i="7"/>
  <c r="BR739" i="7"/>
  <c r="BR585" i="7"/>
  <c r="BR586" i="7"/>
  <c r="BR356" i="7"/>
  <c r="BR239" i="7"/>
  <c r="BR115" i="7"/>
  <c r="BR262" i="7"/>
  <c r="BR644" i="7"/>
  <c r="BR549" i="7"/>
  <c r="BR740" i="7"/>
  <c r="BR483" i="7"/>
  <c r="BR240" i="7"/>
  <c r="BR241" i="7"/>
  <c r="BR741" i="7"/>
  <c r="BR80" i="7"/>
  <c r="BR81" i="7"/>
  <c r="BR587" i="7"/>
  <c r="BR176" i="7"/>
  <c r="BR177" i="7"/>
  <c r="BR139" i="7"/>
  <c r="BR62" i="7"/>
  <c r="BR742" i="7"/>
  <c r="BR743" i="7"/>
  <c r="BR645" i="7"/>
  <c r="BR588" i="7"/>
  <c r="BR589" i="7"/>
  <c r="BR97" i="7"/>
  <c r="BR116" i="7"/>
  <c r="BR365" i="7"/>
  <c r="BR50" i="7"/>
  <c r="BR412" i="7"/>
  <c r="BR744" i="7"/>
  <c r="BR242" i="7"/>
  <c r="BR550" i="7"/>
  <c r="BR140" i="7"/>
  <c r="BR141" i="7"/>
  <c r="BR18" i="7"/>
  <c r="BR243" i="7"/>
  <c r="BR244" i="7"/>
  <c r="BR117" i="7"/>
  <c r="BR793" i="7"/>
  <c r="BR468" i="7"/>
  <c r="BR142" i="7"/>
  <c r="BR178" i="7"/>
  <c r="BR245" i="7"/>
  <c r="BR246" i="7"/>
  <c r="BR40" i="7"/>
  <c r="BR51" i="7"/>
  <c r="BR179" i="7"/>
  <c r="BR180" i="7"/>
  <c r="BR355" i="7"/>
  <c r="BR745" i="7"/>
  <c r="BR304" i="7"/>
  <c r="BR247" i="7"/>
  <c r="BR82" i="7"/>
  <c r="BR248" i="7"/>
  <c r="BR484" i="7"/>
  <c r="BR646" i="7"/>
  <c r="BR63" i="7"/>
  <c r="BR181" i="7"/>
  <c r="BR55" i="7"/>
  <c r="BR47" i="7"/>
  <c r="BR118" i="7"/>
  <c r="BR69" i="7"/>
  <c r="BR30" i="7"/>
  <c r="BR746" i="7"/>
  <c r="BR289" i="7"/>
  <c r="BR747" i="7"/>
  <c r="BR748" i="7"/>
  <c r="BR749" i="7"/>
  <c r="BR750" i="7"/>
  <c r="BR360" i="7"/>
  <c r="BR361" i="7"/>
  <c r="BR52" i="7"/>
  <c r="BR70" i="7"/>
  <c r="BR249" i="7"/>
  <c r="BR647" i="7"/>
  <c r="BR751" i="7"/>
  <c r="BR511" i="7"/>
  <c r="BR590" i="7"/>
  <c r="BR475" i="7"/>
  <c r="BR182" i="7"/>
  <c r="BR250" i="7"/>
  <c r="BR13" i="7"/>
  <c r="BR64" i="7"/>
  <c r="BR98" i="7"/>
  <c r="BR65" i="7"/>
  <c r="BR183" i="7"/>
  <c r="BR99" i="7"/>
  <c r="BR17" i="7"/>
  <c r="BR464" i="7"/>
  <c r="BR14" i="7"/>
  <c r="BR184" i="7"/>
  <c r="BR83" i="7"/>
  <c r="BR36" i="7"/>
  <c r="BR71" i="7"/>
  <c r="BR264" i="7"/>
  <c r="BR265" i="7"/>
  <c r="BR251" i="7"/>
  <c r="BR20" i="7"/>
  <c r="BR84" i="7"/>
  <c r="BR425" i="7"/>
  <c r="BR185" i="7"/>
  <c r="BR186" i="7"/>
  <c r="BR252" i="7"/>
  <c r="BR752" i="7"/>
  <c r="BR401" i="7"/>
  <c r="BR19" i="7"/>
  <c r="BR15" i="7"/>
  <c r="BR143" i="7"/>
  <c r="BR23" i="7"/>
  <c r="BR144" i="7"/>
  <c r="BR187" i="7"/>
  <c r="BR253" i="7"/>
  <c r="BR72" i="7"/>
  <c r="BR32" i="7"/>
  <c r="BR27" i="7"/>
  <c r="BR85" i="7"/>
  <c r="BR254" i="7"/>
  <c r="BR10" i="7"/>
  <c r="BR86" i="7"/>
  <c r="BR753" i="7"/>
  <c r="BR119" i="7"/>
  <c r="BR255" i="7"/>
  <c r="BR188" i="7"/>
  <c r="BR326" i="7"/>
  <c r="BR451" i="7"/>
  <c r="BR405" i="7"/>
  <c r="BR551" i="7"/>
  <c r="BR754" i="7"/>
  <c r="BR400" i="7"/>
  <c r="BR366" i="7"/>
  <c r="BR485" i="7"/>
  <c r="BR512" i="7"/>
  <c r="BR345" i="7"/>
  <c r="BR513" i="7"/>
  <c r="BR648" i="7"/>
  <c r="BR282" i="7"/>
  <c r="BR420" i="7"/>
  <c r="BR755" i="7"/>
  <c r="BR514" i="7"/>
  <c r="BR409" i="7"/>
  <c r="BR399" i="7"/>
  <c r="BR294" i="7"/>
  <c r="BR362" i="7"/>
  <c r="BR12" i="7"/>
  <c r="BR369" i="7"/>
  <c r="BR368" i="7"/>
  <c r="BR286" i="7"/>
  <c r="BR378" i="7"/>
  <c r="BR337" i="7"/>
  <c r="BR452" i="7"/>
  <c r="BR349" i="7"/>
  <c r="BR458" i="7"/>
  <c r="BR756" i="7"/>
  <c r="BR649" i="7"/>
  <c r="BR515" i="7"/>
  <c r="BR552" i="7"/>
  <c r="BR429" i="7"/>
  <c r="BR591" i="7"/>
  <c r="BR453" i="7"/>
  <c r="BR553" i="7"/>
  <c r="BR757" i="7"/>
  <c r="BR592" i="7"/>
  <c r="BR263" i="7"/>
  <c r="BR367" i="7"/>
  <c r="BR297" i="7"/>
  <c r="BR465" i="7"/>
  <c r="BR446" i="7"/>
  <c r="BR390" i="7"/>
  <c r="BR431" i="7"/>
  <c r="BR758" i="7"/>
  <c r="BR593" i="7"/>
  <c r="BR650" i="7"/>
  <c r="BR651" i="7"/>
  <c r="BR346" i="7"/>
  <c r="BR316" i="7"/>
  <c r="BR652" i="7"/>
  <c r="BR371" i="7"/>
  <c r="BR516" i="7"/>
  <c r="BR447" i="7"/>
  <c r="BR759" i="7"/>
  <c r="BR594" i="7"/>
  <c r="BR595" i="7"/>
  <c r="BR760" i="7"/>
  <c r="BR554" i="7"/>
  <c r="BR421" i="7"/>
  <c r="BR417" i="7"/>
  <c r="BR653" i="7"/>
  <c r="BR654" i="7"/>
  <c r="BR466" i="7"/>
  <c r="BR299" i="7"/>
  <c r="BR596" i="7"/>
  <c r="BR761" i="7"/>
  <c r="BR762" i="7"/>
  <c r="BR763" i="7"/>
  <c r="BR433" i="7"/>
  <c r="BR655" i="7"/>
  <c r="BR467" i="7"/>
  <c r="BR410" i="7"/>
  <c r="BR597" i="7"/>
  <c r="BR598" i="7"/>
  <c r="BR555" i="7"/>
  <c r="BR656" i="7"/>
  <c r="BR476" i="7"/>
  <c r="BR376" i="7"/>
  <c r="BR486" i="7"/>
  <c r="BR556" i="7"/>
  <c r="BR599" i="7"/>
  <c r="BR764" i="7"/>
  <c r="BR441" i="7"/>
  <c r="BR765" i="7"/>
  <c r="BR766" i="7"/>
  <c r="BR413" i="7"/>
  <c r="BR767" i="7"/>
  <c r="BR600" i="7"/>
  <c r="BR296" i="7"/>
  <c r="BR353" i="7"/>
  <c r="BR422" i="7"/>
  <c r="BR414" i="7"/>
  <c r="BR448" i="7"/>
  <c r="BR657" i="7"/>
  <c r="BR768" i="7"/>
  <c r="BR601" i="7"/>
  <c r="BR658" i="7"/>
  <c r="BR426" i="7"/>
  <c r="BR487" i="7"/>
  <c r="BR769" i="7"/>
  <c r="BR602" i="7"/>
  <c r="BR659" i="7"/>
  <c r="BR660" i="7"/>
  <c r="BR381" i="7"/>
  <c r="BR382" i="7"/>
  <c r="BR557" i="7"/>
  <c r="BR279" i="7"/>
  <c r="BR280" i="7"/>
  <c r="BR275" i="7"/>
  <c r="BR269" i="7"/>
  <c r="BR270" i="7"/>
  <c r="BR271" i="7"/>
  <c r="BR770" i="7"/>
  <c r="BR278" i="7"/>
  <c r="BR387" i="7"/>
  <c r="BR380" i="7"/>
  <c r="BR310" i="7"/>
  <c r="BR300" i="7"/>
  <c r="BR771" i="7"/>
  <c r="BR772" i="7"/>
  <c r="BR773" i="7"/>
  <c r="BR517" i="7"/>
  <c r="BR330" i="7"/>
  <c r="BR258" i="7"/>
  <c r="BR261" i="7"/>
  <c r="BR323" i="7"/>
  <c r="BR395" i="7"/>
  <c r="BR396" i="7"/>
  <c r="BR774" i="7"/>
  <c r="BR305" i="7"/>
  <c r="BR377" i="7"/>
  <c r="BR295" i="7"/>
  <c r="BR354" i="7"/>
  <c r="BR311" i="7"/>
  <c r="BR277" i="7"/>
  <c r="BR518" i="7"/>
  <c r="BR325" i="7"/>
  <c r="BR324" i="7"/>
  <c r="BR603" i="7"/>
  <c r="BR775" i="7"/>
  <c r="BR661" i="7"/>
  <c r="BR662" i="7"/>
  <c r="BR663" i="7"/>
  <c r="BR189" i="7"/>
  <c r="BR664" i="7"/>
  <c r="BR290" i="7"/>
  <c r="BR291" i="7"/>
  <c r="BR604" i="7"/>
  <c r="BR776" i="7"/>
  <c r="BR558" i="7"/>
  <c r="BR665" i="7"/>
  <c r="BR777" i="7"/>
  <c r="BR666" i="7"/>
  <c r="BR559" i="7"/>
  <c r="BR348" i="7"/>
  <c r="BR519" i="7"/>
  <c r="BR411" i="7"/>
  <c r="BR283" i="7"/>
  <c r="BR301" i="7"/>
  <c r="BR320" i="7"/>
  <c r="BR267" i="7"/>
  <c r="BR268" i="7"/>
  <c r="BR332" i="7"/>
  <c r="BR423" i="7"/>
  <c r="BR407" i="7"/>
  <c r="BR477" i="7"/>
  <c r="BR605" i="7"/>
  <c r="BR667" i="7"/>
  <c r="BR778" i="7"/>
  <c r="BR397" i="7"/>
  <c r="BR398" i="7"/>
  <c r="BR434" i="7"/>
  <c r="BR442" i="7"/>
  <c r="BR606" i="7"/>
  <c r="BR779" i="7"/>
  <c r="BR333" i="7"/>
  <c r="BR303" i="7"/>
  <c r="BR375" i="7"/>
  <c r="BR374" i="7"/>
  <c r="BR372" i="7"/>
  <c r="BR607" i="7"/>
  <c r="BR668" i="7"/>
  <c r="BR379" i="7"/>
  <c r="BR373" i="7"/>
  <c r="BR608" i="7"/>
  <c r="BR520" i="7"/>
  <c r="BR313" i="7"/>
  <c r="BR314" i="7"/>
  <c r="BR281" i="7"/>
  <c r="BR298" i="7"/>
  <c r="BR288" i="7"/>
  <c r="BR329" i="7"/>
  <c r="BR328" i="7"/>
  <c r="BR334" i="7"/>
  <c r="BR669" i="7"/>
  <c r="BR670" i="7"/>
  <c r="BR284" i="7"/>
  <c r="BR671" i="7"/>
  <c r="BR780" i="7"/>
  <c r="BR781" i="7"/>
  <c r="BR782" i="7"/>
  <c r="BR783" i="7"/>
  <c r="BR560" i="7"/>
  <c r="BR609" i="7"/>
  <c r="BR561" i="7"/>
  <c r="BR437" i="7"/>
  <c r="BR454" i="7"/>
  <c r="BR488" i="7"/>
  <c r="BR489" i="7"/>
  <c r="BR521" i="7"/>
  <c r="BR443" i="7"/>
  <c r="BR449" i="7"/>
  <c r="BR784" i="7"/>
  <c r="BR522" i="7"/>
  <c r="BR562" i="7"/>
  <c r="BR563" i="7"/>
  <c r="BR785" i="7"/>
  <c r="BR786" i="7"/>
  <c r="BR490" i="7"/>
  <c r="BR491" i="7"/>
  <c r="BR415" i="7"/>
  <c r="BR416" i="7"/>
  <c r="BR610" i="7"/>
  <c r="BR523" i="7"/>
  <c r="BR469" i="7"/>
  <c r="BR524" i="7"/>
  <c r="BR435" i="7"/>
  <c r="BR459" i="7"/>
  <c r="BR672" i="7"/>
  <c r="BR611" i="7"/>
  <c r="BR492" i="7"/>
  <c r="BR424" i="7"/>
  <c r="BR408" i="7"/>
  <c r="BR455" i="7"/>
  <c r="BR493" i="7"/>
  <c r="BR525" i="7"/>
  <c r="BR478" i="7"/>
  <c r="BR460" i="7"/>
  <c r="BR444" i="7"/>
  <c r="BR403" i="7"/>
  <c r="BR404" i="7"/>
  <c r="BR564" i="7"/>
  <c r="BR673" i="7"/>
  <c r="BR494" i="7"/>
  <c r="BR565" i="7"/>
  <c r="BR479" i="7"/>
  <c r="BR612" i="7"/>
  <c r="BR674" i="7"/>
  <c r="BR256" i="7"/>
  <c r="BR787" i="7"/>
  <c r="BR257" i="7"/>
  <c r="BR788" i="7"/>
  <c r="BR789" i="7"/>
  <c r="BR790" i="7"/>
  <c r="BR331" i="7"/>
  <c r="BR791" i="7"/>
  <c r="BR792" i="7"/>
  <c r="BR8" i="7" l="1"/>
  <c r="BT24" i="7"/>
  <c r="BT603" i="7"/>
  <c r="BT272" i="7"/>
  <c r="BT277" i="7"/>
  <c r="BT671" i="7"/>
  <c r="BT284" i="7"/>
  <c r="BT371" i="7"/>
  <c r="BT670" i="7"/>
  <c r="BT428" i="7"/>
  <c r="BT674" i="7"/>
  <c r="BT612" i="7"/>
  <c r="BT479" i="7"/>
  <c r="BT565" i="7"/>
  <c r="BT494" i="7"/>
  <c r="BT673" i="7"/>
  <c r="BT564" i="7"/>
  <c r="BT404" i="7"/>
  <c r="BT403" i="7"/>
  <c r="BT444" i="7"/>
  <c r="BT460" i="7"/>
  <c r="BT478" i="7"/>
  <c r="BT525" i="7"/>
  <c r="BT493" i="7"/>
  <c r="BT455" i="7"/>
  <c r="BT408" i="7"/>
  <c r="BT424" i="7"/>
  <c r="BT492" i="7"/>
  <c r="BT611" i="7"/>
  <c r="BT672" i="7"/>
  <c r="BT459" i="7"/>
  <c r="BT435" i="7"/>
  <c r="BT524" i="7"/>
  <c r="BT469" i="7"/>
  <c r="BT523" i="7"/>
  <c r="BT610" i="7"/>
  <c r="BT416" i="7"/>
  <c r="BT415" i="7"/>
  <c r="BT491" i="7"/>
  <c r="BT490" i="7"/>
  <c r="BT786" i="7"/>
  <c r="BT669" i="7"/>
  <c r="BT563" i="7"/>
  <c r="BT562" i="7"/>
  <c r="BT522" i="7"/>
  <c r="BT784" i="7"/>
  <c r="BT449" i="7"/>
  <c r="BT443" i="7"/>
  <c r="BT521" i="7"/>
  <c r="BT489" i="7"/>
  <c r="BT488" i="7"/>
  <c r="BT454" i="7"/>
  <c r="BT437" i="7"/>
  <c r="BT561" i="7"/>
  <c r="BT609" i="7"/>
  <c r="BT560" i="7"/>
  <c r="BT589" i="7"/>
  <c r="BT792" i="7"/>
  <c r="BT588" i="7"/>
  <c r="BT664" i="7"/>
  <c r="BT584" i="7"/>
  <c r="BT583" i="7"/>
  <c r="BT582" i="7"/>
  <c r="BT801" i="7"/>
  <c r="BT334" i="7"/>
  <c r="BT328" i="7"/>
  <c r="BT329" i="7"/>
  <c r="BT288" i="7"/>
  <c r="BT298" i="7"/>
  <c r="BT281" i="7"/>
  <c r="BT314" i="7"/>
  <c r="BT313" i="7"/>
  <c r="BT520" i="7"/>
  <c r="BT608" i="7"/>
  <c r="BT373" i="7"/>
  <c r="BT379" i="7"/>
  <c r="BT668" i="7"/>
  <c r="BT607" i="7"/>
  <c r="BT372" i="7"/>
  <c r="BT374" i="7"/>
  <c r="BT375" i="7"/>
  <c r="BT303" i="7"/>
  <c r="BT333" i="7"/>
  <c r="BT779" i="7"/>
  <c r="BT606" i="7"/>
  <c r="BT442" i="7"/>
  <c r="BT434" i="7"/>
  <c r="BT398" i="7"/>
  <c r="BT397" i="7"/>
  <c r="BT778" i="7"/>
  <c r="BT667" i="7"/>
  <c r="BT605" i="7"/>
  <c r="BT477" i="7"/>
  <c r="BT407" i="7"/>
  <c r="BT423" i="7"/>
  <c r="BT332" i="7"/>
  <c r="BT268" i="7"/>
  <c r="BT267" i="7"/>
  <c r="BT320" i="7"/>
  <c r="BT301" i="7"/>
  <c r="BT283" i="7"/>
  <c r="BT411" i="7"/>
  <c r="BT519" i="7"/>
  <c r="BT348" i="7"/>
  <c r="BT559" i="7"/>
  <c r="BT666" i="7"/>
  <c r="BT777" i="7"/>
  <c r="BT665" i="7"/>
  <c r="BT558" i="7"/>
  <c r="BT776" i="7"/>
  <c r="BT604" i="7"/>
  <c r="BT291" i="7"/>
  <c r="BT290" i="7"/>
  <c r="BT576" i="7"/>
  <c r="BT798" i="7"/>
  <c r="BT60" i="7"/>
  <c r="BT76" i="7"/>
  <c r="BT661" i="7"/>
  <c r="BT775" i="7"/>
  <c r="BT394" i="7"/>
  <c r="BT324" i="7"/>
  <c r="BT325" i="7"/>
  <c r="BT518" i="7"/>
  <c r="BT427" i="7"/>
  <c r="BT311" i="7"/>
  <c r="BT354" i="7"/>
  <c r="BT295" i="7"/>
  <c r="BT377" i="7"/>
  <c r="BT305" i="7"/>
  <c r="BT774" i="7"/>
  <c r="BT396" i="7"/>
  <c r="BT395" i="7"/>
  <c r="BT323" i="7"/>
  <c r="BT261" i="7"/>
  <c r="BT258" i="7"/>
  <c r="BT330" i="7"/>
  <c r="BT517" i="7"/>
  <c r="BT773" i="7"/>
  <c r="BT772" i="7"/>
  <c r="BT771" i="7"/>
  <c r="BT300" i="7"/>
  <c r="BT310" i="7"/>
  <c r="BT380" i="7"/>
  <c r="BT387" i="7"/>
  <c r="BT278" i="7"/>
  <c r="BT770" i="7"/>
  <c r="BT271" i="7"/>
  <c r="BT270" i="7"/>
  <c r="BT269" i="7"/>
  <c r="BT275" i="7"/>
  <c r="BT280" i="7"/>
  <c r="BT279" i="7"/>
  <c r="BT557" i="7"/>
  <c r="BT382" i="7"/>
  <c r="BT381" i="7"/>
  <c r="BT660" i="7"/>
  <c r="BT659" i="7"/>
  <c r="BT602" i="7"/>
  <c r="BT769" i="7"/>
  <c r="BT487" i="7"/>
  <c r="BT426" i="7"/>
  <c r="BT658" i="7"/>
  <c r="BT601" i="7"/>
  <c r="BT768" i="7"/>
  <c r="BT657" i="7"/>
  <c r="BT448" i="7"/>
  <c r="BT414" i="7"/>
  <c r="BT422" i="7"/>
  <c r="BT353" i="7"/>
  <c r="BT296" i="7"/>
  <c r="BT600" i="7"/>
  <c r="BT767" i="7"/>
  <c r="BT413" i="7"/>
  <c r="BT766" i="7"/>
  <c r="BT765" i="7"/>
  <c r="BT441" i="7"/>
  <c r="BT764" i="7"/>
  <c r="BT599" i="7"/>
  <c r="BT556" i="7"/>
  <c r="BT486" i="7"/>
  <c r="BT376" i="7"/>
  <c r="BT476" i="7"/>
  <c r="BT656" i="7"/>
  <c r="BT555" i="7"/>
  <c r="BT598" i="7"/>
  <c r="BT597" i="7"/>
  <c r="BT410" i="7"/>
  <c r="BT467" i="7"/>
  <c r="BT655" i="7"/>
  <c r="BT433" i="7"/>
  <c r="BT763" i="7"/>
  <c r="BT762" i="7"/>
  <c r="BT761" i="7"/>
  <c r="BT596" i="7"/>
  <c r="BT299" i="7"/>
  <c r="BT466" i="7"/>
  <c r="BT654" i="7"/>
  <c r="BT653" i="7"/>
  <c r="BT417" i="7"/>
  <c r="BT421" i="7"/>
  <c r="BT554" i="7"/>
  <c r="BT760" i="7"/>
  <c r="BT595" i="7"/>
  <c r="BT594" i="7"/>
  <c r="BT759" i="7"/>
  <c r="BT447" i="7"/>
  <c r="BT516" i="7"/>
  <c r="BT791" i="7"/>
  <c r="BT652" i="7"/>
  <c r="BT316" i="7"/>
  <c r="BT346" i="7"/>
  <c r="BT651" i="7"/>
  <c r="BT650" i="7"/>
  <c r="BT593" i="7"/>
  <c r="BT758" i="7"/>
  <c r="BT431" i="7"/>
  <c r="BT390" i="7"/>
  <c r="BT446" i="7"/>
  <c r="BT465" i="7"/>
  <c r="BT297" i="7"/>
  <c r="BT367" i="7"/>
  <c r="BT263" i="7"/>
  <c r="BT592" i="7"/>
  <c r="BT757" i="7"/>
  <c r="BT553" i="7"/>
  <c r="BT453" i="7"/>
  <c r="BT591" i="7"/>
  <c r="BT429" i="7"/>
  <c r="BT552" i="7"/>
  <c r="BT515" i="7"/>
  <c r="BT649" i="7"/>
  <c r="BT756" i="7"/>
  <c r="BT458" i="7"/>
  <c r="BT349" i="7"/>
  <c r="BT452" i="7"/>
  <c r="BT337" i="7"/>
  <c r="BT378" i="7"/>
  <c r="BT286" i="7"/>
  <c r="BT368" i="7"/>
  <c r="BT369" i="7"/>
  <c r="BT12" i="7"/>
  <c r="BT362" i="7"/>
  <c r="BT294" i="7"/>
  <c r="BT399" i="7"/>
  <c r="BT409" i="7"/>
  <c r="BT514" i="7"/>
  <c r="BT755" i="7"/>
  <c r="BT420" i="7"/>
  <c r="BT282" i="7"/>
  <c r="BT648" i="7"/>
  <c r="BT513" i="7"/>
  <c r="BT345" i="7"/>
  <c r="BT512" i="7"/>
  <c r="BT485" i="7"/>
  <c r="BT366" i="7"/>
  <c r="BT400" i="7"/>
  <c r="BT754" i="7"/>
  <c r="BT551" i="7"/>
  <c r="BT405" i="7"/>
  <c r="BT451" i="7"/>
  <c r="BT326" i="7"/>
  <c r="BT188" i="7"/>
  <c r="BT255" i="7"/>
  <c r="BT119" i="7"/>
  <c r="BT753" i="7"/>
  <c r="BT86" i="7"/>
  <c r="BT10" i="7"/>
  <c r="BT254" i="7"/>
  <c r="BT85" i="7"/>
  <c r="BT27" i="7"/>
  <c r="BT32" i="7"/>
  <c r="BT72" i="7"/>
  <c r="BT253" i="7"/>
  <c r="BT187" i="7"/>
  <c r="BT144" i="7"/>
  <c r="BT23" i="7"/>
  <c r="BT143" i="7"/>
  <c r="BT15" i="7"/>
  <c r="BT19" i="7"/>
  <c r="BT401" i="7"/>
  <c r="BT752" i="7"/>
  <c r="BT252" i="7"/>
  <c r="BT186" i="7"/>
  <c r="BT185" i="7"/>
  <c r="BT425" i="7"/>
  <c r="BT84" i="7"/>
  <c r="BT20" i="7"/>
  <c r="BT251" i="7"/>
  <c r="BT265" i="7"/>
  <c r="BT264" i="7"/>
  <c r="BT71" i="7"/>
  <c r="BT36" i="7"/>
  <c r="BT83" i="7"/>
  <c r="BT184" i="7"/>
  <c r="BT14" i="7"/>
  <c r="BT464" i="7"/>
  <c r="BT17" i="7"/>
  <c r="BT99" i="7"/>
  <c r="BT183" i="7"/>
  <c r="BT65" i="7"/>
  <c r="BT98" i="7"/>
  <c r="BT64" i="7"/>
  <c r="BT13" i="7"/>
  <c r="BT250" i="7"/>
  <c r="BT182" i="7"/>
  <c r="BT475" i="7"/>
  <c r="BT590" i="7"/>
  <c r="BT511" i="7"/>
  <c r="BT751" i="7"/>
  <c r="BT647" i="7"/>
  <c r="BT249" i="7"/>
  <c r="BT70" i="7"/>
  <c r="BT52" i="7"/>
  <c r="BT361" i="7"/>
  <c r="BT360" i="7"/>
  <c r="BT750" i="7"/>
  <c r="BT749" i="7"/>
  <c r="BT748" i="7"/>
  <c r="BT747" i="7"/>
  <c r="BT289" i="7"/>
  <c r="BT746" i="7"/>
  <c r="BT30" i="7"/>
  <c r="BT69" i="7"/>
  <c r="BT118" i="7"/>
  <c r="BT47" i="7"/>
  <c r="BT55" i="7"/>
  <c r="BT181" i="7"/>
  <c r="BT63" i="7"/>
  <c r="BT646" i="7"/>
  <c r="BT484" i="7"/>
  <c r="BT248" i="7"/>
  <c r="BT82" i="7"/>
  <c r="BT247" i="7"/>
  <c r="BT304" i="7"/>
  <c r="BT745" i="7"/>
  <c r="BT355" i="7"/>
  <c r="BT180" i="7"/>
  <c r="BT179" i="7"/>
  <c r="BT51" i="7"/>
  <c r="BT40" i="7"/>
  <c r="BT246" i="7"/>
  <c r="BT245" i="7"/>
  <c r="BT178" i="7"/>
  <c r="BT142" i="7"/>
  <c r="BT468" i="7"/>
  <c r="BT793" i="7"/>
  <c r="BT117" i="7"/>
  <c r="BT244" i="7"/>
  <c r="BT243" i="7"/>
  <c r="BT18" i="7"/>
  <c r="BT141" i="7"/>
  <c r="BT140" i="7"/>
  <c r="BT550" i="7"/>
  <c r="BT242" i="7"/>
  <c r="BT744" i="7"/>
  <c r="BT412" i="7"/>
  <c r="BT50" i="7"/>
  <c r="BT365" i="7"/>
  <c r="BT116" i="7"/>
  <c r="BT97" i="7"/>
  <c r="BT645" i="7"/>
  <c r="BT743" i="7"/>
  <c r="BT742" i="7"/>
  <c r="BT62" i="7"/>
  <c r="BT139" i="7"/>
  <c r="BT177" i="7"/>
  <c r="BT176" i="7"/>
  <c r="BT587" i="7"/>
  <c r="BT81" i="7"/>
  <c r="BT80" i="7"/>
  <c r="BT741" i="7"/>
  <c r="BT241" i="7"/>
  <c r="BT240" i="7"/>
  <c r="BT483" i="7"/>
  <c r="BT740" i="7"/>
  <c r="BT549" i="7"/>
  <c r="BT644" i="7"/>
  <c r="BT262" i="7"/>
  <c r="BT115" i="7"/>
  <c r="BT239" i="7"/>
  <c r="BT356" i="7"/>
  <c r="BT586" i="7"/>
  <c r="BT585" i="7"/>
  <c r="BT739" i="7"/>
  <c r="BT482" i="7"/>
  <c r="BT49" i="7"/>
  <c r="BT238" i="7"/>
  <c r="BT46" i="7"/>
  <c r="BT45" i="7"/>
  <c r="BT68" i="7"/>
  <c r="BT237" i="7"/>
  <c r="BT175" i="7"/>
  <c r="BT174" i="7"/>
  <c r="BT236" i="7"/>
  <c r="BT643" i="7"/>
  <c r="BT738" i="7"/>
  <c r="BT642" i="7"/>
  <c r="BT737" i="7"/>
  <c r="BT736" i="7"/>
  <c r="BT510" i="7"/>
  <c r="BT735" i="7"/>
  <c r="BT393" i="7"/>
  <c r="BT391" i="7"/>
  <c r="BT392" i="7"/>
  <c r="BT350" i="7"/>
  <c r="BT54" i="7"/>
  <c r="BT35" i="7"/>
  <c r="BT11" i="7"/>
  <c r="BT734" i="7"/>
  <c r="BT235" i="7"/>
  <c r="BT733" i="7"/>
  <c r="BT732" i="7"/>
  <c r="BT641" i="7"/>
  <c r="BT731" i="7"/>
  <c r="BT730" i="7"/>
  <c r="BT114" i="7"/>
  <c r="BT96" i="7"/>
  <c r="BT173" i="7"/>
  <c r="BT172" i="7"/>
  <c r="BT34" i="7"/>
  <c r="BT234" i="7"/>
  <c r="BT233" i="7"/>
  <c r="BT138" i="7"/>
  <c r="BT79" i="7"/>
  <c r="BT729" i="7"/>
  <c r="BT728" i="7"/>
  <c r="BT113" i="7"/>
  <c r="BT171" i="7"/>
  <c r="BT727" i="7"/>
  <c r="BT112" i="7"/>
  <c r="BT111" i="7"/>
  <c r="BT232" i="7"/>
  <c r="BT231" i="7"/>
  <c r="BT292" i="7"/>
  <c r="BT548" i="7"/>
  <c r="BT95" i="7"/>
  <c r="BT726" i="7"/>
  <c r="BT170" i="7"/>
  <c r="BT29" i="7"/>
  <c r="BT725" i="7"/>
  <c r="BT110" i="7"/>
  <c r="BT78" i="7"/>
  <c r="BT230" i="7"/>
  <c r="BT169" i="7"/>
  <c r="BT724" i="7"/>
  <c r="BT39" i="7"/>
  <c r="BT640" i="7"/>
  <c r="BT723" i="7"/>
  <c r="BT38" i="7"/>
  <c r="BT137" i="7"/>
  <c r="BT136" i="7"/>
  <c r="BT547" i="7"/>
  <c r="BT109" i="7"/>
  <c r="BT108" i="7"/>
  <c r="BT229" i="7"/>
  <c r="BT135" i="7"/>
  <c r="BT436" i="7"/>
  <c r="BT274" i="7"/>
  <c r="BT509" i="7"/>
  <c r="BT317" i="7"/>
  <c r="BT370" i="7"/>
  <c r="BT228" i="7"/>
  <c r="BT77" i="7"/>
  <c r="BT794" i="7"/>
  <c r="BT639" i="7"/>
  <c r="BT91" i="7"/>
  <c r="BT638" i="7"/>
  <c r="BT90" i="7"/>
  <c r="BT722" i="7"/>
  <c r="BT107" i="7"/>
  <c r="BT134" i="7"/>
  <c r="BT581" i="7"/>
  <c r="BT159" i="7"/>
  <c r="BT210" i="7"/>
  <c r="BT721" i="7"/>
  <c r="BT580" i="7"/>
  <c r="BT546" i="7"/>
  <c r="BT402" i="7"/>
  <c r="BT720" i="7"/>
  <c r="BT347" i="7"/>
  <c r="BT158" i="7"/>
  <c r="BT719" i="7"/>
  <c r="BT67" i="7"/>
  <c r="BT341" i="7"/>
  <c r="BT293" i="7"/>
  <c r="BT21" i="7"/>
  <c r="BT209" i="7"/>
  <c r="BT157" i="7"/>
  <c r="BT156" i="7"/>
  <c r="BT637" i="7"/>
  <c r="BT208" i="7"/>
  <c r="BT25" i="7"/>
  <c r="BT389" i="7"/>
  <c r="BT168" i="7"/>
  <c r="BT167" i="7"/>
  <c r="BT227" i="7"/>
  <c r="BT155" i="7"/>
  <c r="BT43" i="7"/>
  <c r="BT226" i="7"/>
  <c r="BT154" i="7"/>
  <c r="BT166" i="7"/>
  <c r="BT430" i="7"/>
  <c r="BT579" i="7"/>
  <c r="BT106" i="7"/>
  <c r="BT133" i="7"/>
  <c r="BT105" i="7"/>
  <c r="BT207" i="7"/>
  <c r="BT225" i="7"/>
  <c r="BT224" i="7"/>
  <c r="BT104" i="7"/>
  <c r="BT223" i="7"/>
  <c r="BT717" i="7"/>
  <c r="BT344" i="7"/>
  <c r="BT343" i="7"/>
  <c r="BT222" i="7"/>
  <c r="BT544" i="7"/>
  <c r="BT636" i="7"/>
  <c r="BT508" i="7"/>
  <c r="BT716" i="7"/>
  <c r="BT715" i="7"/>
  <c r="BT578" i="7"/>
  <c r="BT363" i="7"/>
  <c r="BT714" i="7"/>
  <c r="BT322" i="7"/>
  <c r="BT308" i="7"/>
  <c r="BT309" i="7"/>
  <c r="BT266" i="7"/>
  <c r="BT127" i="7"/>
  <c r="BT507" i="7"/>
  <c r="BT132" i="7"/>
  <c r="BT543" i="7"/>
  <c r="BT463" i="7"/>
  <c r="BT364" i="7"/>
  <c r="BT713" i="7"/>
  <c r="BT712" i="7"/>
  <c r="BT711" i="7"/>
  <c r="BT635" i="7"/>
  <c r="BT795" i="7"/>
  <c r="BT542" i="7"/>
  <c r="BT710" i="7"/>
  <c r="BT634" i="7"/>
  <c r="BT633" i="7"/>
  <c r="BT473" i="7"/>
  <c r="BT541" i="7"/>
  <c r="BT632" i="7"/>
  <c r="BT709" i="7"/>
  <c r="BT327" i="7"/>
  <c r="BT74" i="7"/>
  <c r="BT59" i="7"/>
  <c r="BT126" i="7"/>
  <c r="BT103" i="7"/>
  <c r="BT540" i="7"/>
  <c r="BT708" i="7"/>
  <c r="BT577" i="7"/>
  <c r="BT440" i="7"/>
  <c r="BT331" i="7"/>
  <c r="BT631" i="7"/>
  <c r="BT384" i="7"/>
  <c r="BT102" i="7"/>
  <c r="BT575" i="7"/>
  <c r="BT799" i="7"/>
  <c r="BT539" i="7"/>
  <c r="BT707" i="7"/>
  <c r="BT312" i="7"/>
  <c r="BT706" i="7"/>
  <c r="BT630" i="7"/>
  <c r="BT629" i="7"/>
  <c r="BT153" i="7"/>
  <c r="BT574" i="7"/>
  <c r="BT705" i="7"/>
  <c r="BT287" i="7"/>
  <c r="BT538" i="7"/>
  <c r="BT704" i="7"/>
  <c r="BT703" i="7"/>
  <c r="BT457" i="7"/>
  <c r="BT537" i="7"/>
  <c r="BT306" i="7"/>
  <c r="BT481" i="7"/>
  <c r="BT628" i="7"/>
  <c r="BT206" i="7"/>
  <c r="BT319" i="7"/>
  <c r="BT318" i="7"/>
  <c r="BT44" i="7"/>
  <c r="BT285" i="7"/>
  <c r="BT131" i="7"/>
  <c r="BT385" i="7"/>
  <c r="BT386" i="7"/>
  <c r="BT627" i="7"/>
  <c r="BT61" i="7"/>
  <c r="BT573" i="7"/>
  <c r="BT462" i="7"/>
  <c r="BT536" i="7"/>
  <c r="BT351" i="7"/>
  <c r="BT472" i="7"/>
  <c r="BT702" i="7"/>
  <c r="BT701" i="7"/>
  <c r="BT700" i="7"/>
  <c r="BT352" i="7"/>
  <c r="BT450" i="7"/>
  <c r="BT572" i="7"/>
  <c r="BT626" i="7"/>
  <c r="BT302" i="7"/>
  <c r="BT699" i="7"/>
  <c r="BT406" i="7"/>
  <c r="BT535" i="7"/>
  <c r="BT342" i="7"/>
  <c r="BT152" i="7"/>
  <c r="BT506" i="7"/>
  <c r="BT505" i="7"/>
  <c r="BT151" i="7"/>
  <c r="BT625" i="7"/>
  <c r="BT471" i="7"/>
  <c r="BT571" i="7"/>
  <c r="BT150" i="7"/>
  <c r="BT698" i="7"/>
  <c r="BT534" i="7"/>
  <c r="BT624" i="7"/>
  <c r="BT31" i="7"/>
  <c r="BT697" i="7"/>
  <c r="BT790" i="7"/>
  <c r="BT73" i="7"/>
  <c r="BT570" i="7"/>
  <c r="BT504" i="7"/>
  <c r="BT480" i="7"/>
  <c r="BT533" i="7"/>
  <c r="BT419" i="7"/>
  <c r="BT432" i="7"/>
  <c r="BT205" i="7"/>
  <c r="BT383" i="7"/>
  <c r="BT388" i="7"/>
  <c r="BT696" i="7"/>
  <c r="BT321" i="7"/>
  <c r="BT89" i="7"/>
  <c r="BT335" i="7"/>
  <c r="BT336" i="7"/>
  <c r="BT88" i="7"/>
  <c r="BT461" i="7"/>
  <c r="BT695" i="7"/>
  <c r="BT694" i="7"/>
  <c r="BT503" i="7"/>
  <c r="BT623" i="7"/>
  <c r="BT532" i="7"/>
  <c r="BT204" i="7"/>
  <c r="BT502" i="7"/>
  <c r="BT693" i="7"/>
  <c r="BT501" i="7"/>
  <c r="BT500" i="7"/>
  <c r="BT789" i="7"/>
  <c r="BT788" i="7"/>
  <c r="BT692" i="7"/>
  <c r="BT531" i="7"/>
  <c r="BT130" i="7"/>
  <c r="BT691" i="7"/>
  <c r="BT690" i="7"/>
  <c r="BT257" i="7"/>
  <c r="BT496" i="7"/>
  <c r="BT787" i="7"/>
  <c r="BT256" i="7"/>
  <c r="BT439" i="7"/>
  <c r="BT438" i="7"/>
  <c r="BT499" i="7"/>
  <c r="BT358" i="7"/>
  <c r="BT359" i="7"/>
  <c r="BT33" i="7"/>
  <c r="BT622" i="7"/>
  <c r="BT315" i="7"/>
  <c r="BT124" i="7"/>
  <c r="BT621" i="7"/>
  <c r="BT123" i="7"/>
  <c r="BT689" i="7"/>
  <c r="BT101" i="7"/>
  <c r="BT203" i="7"/>
  <c r="BT87" i="7"/>
  <c r="BT800" i="7"/>
  <c r="BT620" i="7"/>
  <c r="BT498" i="7"/>
  <c r="BT688" i="7"/>
  <c r="BT569" i="7"/>
  <c r="BT497" i="7"/>
  <c r="BT530" i="7"/>
  <c r="BT568" i="7"/>
  <c r="BT529" i="7"/>
  <c r="BT687" i="7"/>
  <c r="BT58" i="7"/>
  <c r="BT619" i="7"/>
  <c r="BT567" i="7"/>
  <c r="BT221" i="7"/>
  <c r="BT618" i="7"/>
  <c r="BT149" i="7"/>
  <c r="BT528" i="7"/>
  <c r="BT617" i="7"/>
  <c r="BT202" i="7"/>
  <c r="BT201" i="7"/>
  <c r="BT122" i="7"/>
  <c r="BT200" i="7"/>
  <c r="BT276" i="7"/>
  <c r="BT100" i="7"/>
  <c r="BT121" i="7"/>
  <c r="BT307" i="7"/>
  <c r="BT199" i="7"/>
  <c r="BT220" i="7"/>
  <c r="BT26" i="7"/>
  <c r="BT129" i="7"/>
  <c r="BT686" i="7"/>
  <c r="BT198" i="7"/>
  <c r="BT785" i="7"/>
  <c r="BT566" i="7"/>
  <c r="BT685" i="7"/>
  <c r="BT445" i="7"/>
  <c r="BT219" i="7"/>
  <c r="BT527" i="7"/>
  <c r="BT197" i="7"/>
  <c r="BT196" i="7"/>
  <c r="BT684" i="7"/>
  <c r="BT456" i="7"/>
  <c r="BT259" i="7"/>
  <c r="BT125" i="7"/>
  <c r="BT94" i="7"/>
  <c r="BT273" i="7"/>
  <c r="BT189" i="7"/>
  <c r="BT22" i="7"/>
  <c r="BT683" i="7"/>
  <c r="BT783" i="7"/>
  <c r="BT470" i="7"/>
  <c r="BT616" i="7"/>
  <c r="BT66" i="7"/>
  <c r="BT663" i="7"/>
  <c r="BT782" i="7"/>
  <c r="BT662" i="7"/>
  <c r="BT53" i="7"/>
  <c r="BT418" i="7"/>
  <c r="BT615" i="7"/>
  <c r="BT682" i="7"/>
  <c r="BT165" i="7"/>
  <c r="BT195" i="7"/>
  <c r="BT57" i="7"/>
  <c r="BT148" i="7"/>
  <c r="BT48" i="7"/>
  <c r="BT42" i="7"/>
  <c r="BT194" i="7"/>
  <c r="BT41" i="7"/>
  <c r="BT56" i="7"/>
  <c r="BT218" i="7"/>
  <c r="BT93" i="7"/>
  <c r="BT128" i="7"/>
  <c r="BT16" i="7"/>
  <c r="BT28" i="7"/>
  <c r="BT92" i="7"/>
  <c r="BT75" i="7"/>
  <c r="BT781" i="7"/>
  <c r="BT217" i="7"/>
  <c r="BT164" i="7"/>
  <c r="BT147" i="7"/>
  <c r="BT216" i="7"/>
  <c r="BT163" i="7"/>
  <c r="BT146" i="7"/>
  <c r="BT193" i="7"/>
  <c r="BT192" i="7"/>
  <c r="BT614" i="7"/>
  <c r="BT145" i="7"/>
  <c r="BT681" i="7"/>
  <c r="BT191" i="7"/>
  <c r="BT780" i="7"/>
  <c r="BT680" i="7"/>
  <c r="BT215" i="7"/>
  <c r="BT679" i="7"/>
  <c r="BT797" i="7"/>
  <c r="BT526" i="7"/>
  <c r="BT796" i="7"/>
  <c r="BT214" i="7"/>
  <c r="BT162" i="7"/>
  <c r="BT161" i="7"/>
  <c r="BT678" i="7"/>
  <c r="BT213" i="7"/>
  <c r="BT212" i="7"/>
  <c r="BT677" i="7"/>
  <c r="BT676" i="7"/>
  <c r="BT211" i="7"/>
  <c r="BT495" i="7"/>
  <c r="BT613" i="7"/>
  <c r="BT675" i="7"/>
  <c r="BT260" i="7"/>
  <c r="BT37" i="7"/>
  <c r="BT160" i="7"/>
  <c r="BT190" i="7"/>
  <c r="BT357" i="7"/>
  <c r="BT340" i="7"/>
  <c r="BT338" i="7"/>
  <c r="BT339" i="7"/>
  <c r="BT718" i="7"/>
  <c r="BT474" i="7"/>
  <c r="BT545" i="7"/>
  <c r="BT120" i="7"/>
  <c r="BT8" i="7" l="1"/>
  <c r="BS8" i="7" s="1"/>
</calcChain>
</file>

<file path=xl/sharedStrings.xml><?xml version="1.0" encoding="utf-8"?>
<sst xmlns="http://schemas.openxmlformats.org/spreadsheetml/2006/main" count="11742" uniqueCount="3606">
  <si>
    <t>PHOTO</t>
  </si>
  <si>
    <t>REFERENCE</t>
  </si>
  <si>
    <t>INTERN CODE</t>
  </si>
  <si>
    <t>BRAND</t>
  </si>
  <si>
    <t>SEASON</t>
  </si>
  <si>
    <t>YEAR</t>
  </si>
  <si>
    <t>GENDER</t>
  </si>
  <si>
    <t>ITEM</t>
  </si>
  <si>
    <t>CATEGORY</t>
  </si>
  <si>
    <t>PRODUCT</t>
  </si>
  <si>
    <t>DESCRIPTION</t>
  </si>
  <si>
    <t>COLOR CODE</t>
  </si>
  <si>
    <t>COLOR NAME</t>
  </si>
  <si>
    <t>COMPOSITION</t>
  </si>
  <si>
    <t>MADE IN</t>
  </si>
  <si>
    <t>U</t>
  </si>
  <si>
    <t>XS</t>
  </si>
  <si>
    <t>S</t>
  </si>
  <si>
    <t>M</t>
  </si>
  <si>
    <t>L</t>
  </si>
  <si>
    <t>4</t>
  </si>
  <si>
    <t>6</t>
  </si>
  <si>
    <t>7</t>
  </si>
  <si>
    <t>8</t>
  </si>
  <si>
    <t>9</t>
  </si>
  <si>
    <t>10</t>
  </si>
  <si>
    <t>24</t>
  </si>
  <si>
    <t>25</t>
  </si>
  <si>
    <t>26</t>
  </si>
  <si>
    <t>27</t>
  </si>
  <si>
    <t>28</t>
  </si>
  <si>
    <t>29</t>
  </si>
  <si>
    <t>30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</si>
  <si>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</si>
  <si>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</si>
  <si>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</si>
  <si>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</si>
  <si>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</si>
  <si>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</si>
  <si>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</si>
  <si>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</si>
  <si>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</si>
  <si>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</si>
  <si>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</si>
  <si>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44</t>
  </si>
  <si>
    <t>46</t>
  </si>
  <si>
    <t>48</t>
  </si>
  <si>
    <t>50</t>
  </si>
  <si>
    <t>35+</t>
  </si>
  <si>
    <t>36+</t>
  </si>
  <si>
    <t>37+</t>
  </si>
  <si>
    <t>38+</t>
  </si>
  <si>
    <t>39+</t>
  </si>
  <si>
    <t>B32</t>
  </si>
  <si>
    <t>B34</t>
  </si>
  <si>
    <t>B36</t>
  </si>
  <si>
    <t>C32</t>
  </si>
  <si>
    <t>C34</t>
  </si>
  <si>
    <t>C36</t>
  </si>
  <si>
    <t>QTY</t>
  </si>
  <si>
    <t>RRP</t>
  </si>
  <si>
    <t>STELLA McCARTNEY</t>
  </si>
  <si>
    <t>FW</t>
  </si>
  <si>
    <t>WOMEN</t>
  </si>
  <si>
    <t>APPAREL</t>
  </si>
  <si>
    <t>DRESS</t>
  </si>
  <si>
    <t>1000</t>
  </si>
  <si>
    <t>BLACK</t>
  </si>
  <si>
    <t>S2076</t>
  </si>
  <si>
    <t>COMPACT KNIT DRESS</t>
  </si>
  <si>
    <t>IT</t>
  </si>
  <si>
    <t>COAT</t>
  </si>
  <si>
    <t>JACKET</t>
  </si>
  <si>
    <t>1262</t>
  </si>
  <si>
    <t>GREY MELANGE</t>
  </si>
  <si>
    <t>JUMPER</t>
  </si>
  <si>
    <t>4000</t>
  </si>
  <si>
    <t>NAVY</t>
  </si>
  <si>
    <t>TOP</t>
  </si>
  <si>
    <t>SY206</t>
  </si>
  <si>
    <t>MULTICOLOR PINK</t>
  </si>
  <si>
    <t>SNA60</t>
  </si>
  <si>
    <t>5940</t>
  </si>
  <si>
    <t>MARTINI PINK</t>
  </si>
  <si>
    <t>MULTICOLOR</t>
  </si>
  <si>
    <t>VIOLET</t>
  </si>
  <si>
    <t>SJB24</t>
  </si>
  <si>
    <t>1065</t>
  </si>
  <si>
    <t>BLACK/WHITE</t>
  </si>
  <si>
    <t>x</t>
  </si>
  <si>
    <t>SJA35</t>
  </si>
  <si>
    <t>SOPHIA DRESS</t>
  </si>
  <si>
    <t>9500</t>
  </si>
  <si>
    <t>NATURAL</t>
  </si>
  <si>
    <t>SLA54</t>
  </si>
  <si>
    <t>8486</t>
  </si>
  <si>
    <t>593446SNA606210</t>
  </si>
  <si>
    <t>DRESS CREPE SAB</t>
  </si>
  <si>
    <t>6210</t>
  </si>
  <si>
    <t>REDWOOD</t>
  </si>
  <si>
    <t>4101</t>
  </si>
  <si>
    <t>INK</t>
  </si>
  <si>
    <t>9000</t>
  </si>
  <si>
    <t>PURE WHITE</t>
  </si>
  <si>
    <t>8491</t>
  </si>
  <si>
    <t>RUST</t>
  </si>
  <si>
    <t>4008</t>
  </si>
  <si>
    <t>SKY BLUE</t>
  </si>
  <si>
    <t>SMA90</t>
  </si>
  <si>
    <t>MIA DRESS</t>
  </si>
  <si>
    <t>LIGHT BLUE</t>
  </si>
  <si>
    <t>SIA03</t>
  </si>
  <si>
    <t>SNA57</t>
  </si>
  <si>
    <t>3001</t>
  </si>
  <si>
    <t>LEAF GREEN</t>
  </si>
  <si>
    <t>8500</t>
  </si>
  <si>
    <t>531107SJB876106</t>
  </si>
  <si>
    <t>SJB87</t>
  </si>
  <si>
    <t>KELSEY DRESS VELVET</t>
  </si>
  <si>
    <t>6106</t>
  </si>
  <si>
    <t>BURGUNDY</t>
  </si>
  <si>
    <t>9200</t>
  </si>
  <si>
    <t>CREAM</t>
  </si>
  <si>
    <t>5900</t>
  </si>
  <si>
    <t>ROSE</t>
  </si>
  <si>
    <t>SCA06</t>
  </si>
  <si>
    <t>5595</t>
  </si>
  <si>
    <t>HOT PINK</t>
  </si>
  <si>
    <t>536713SJA351000</t>
  </si>
  <si>
    <t>3704</t>
  </si>
  <si>
    <t>BRIGHT GREEN</t>
  </si>
  <si>
    <t>9300</t>
  </si>
  <si>
    <t>BUTTER CREAM</t>
  </si>
  <si>
    <t>527834SJB871000</t>
  </si>
  <si>
    <t>ANGIE DRESS VELVET</t>
  </si>
  <si>
    <t>9201</t>
  </si>
  <si>
    <t>GESSO</t>
  </si>
  <si>
    <t>6568</t>
  </si>
  <si>
    <t>LOVER RED</t>
  </si>
  <si>
    <t>SLA03</t>
  </si>
  <si>
    <t>9503</t>
  </si>
  <si>
    <t>IVORY 2</t>
  </si>
  <si>
    <t>SFA33</t>
  </si>
  <si>
    <t>SLA61</t>
  </si>
  <si>
    <t>6142</t>
  </si>
  <si>
    <t>BORDEAUX</t>
  </si>
  <si>
    <t>SS</t>
  </si>
  <si>
    <t>6501</t>
  </si>
  <si>
    <t>LIPSTICK</t>
  </si>
  <si>
    <t>5740</t>
  </si>
  <si>
    <t>BRANDY ROSE</t>
  </si>
  <si>
    <t>585911SNA551000</t>
  </si>
  <si>
    <t>SNA55</t>
  </si>
  <si>
    <t>DRESS DRAPY TWI</t>
  </si>
  <si>
    <t>600163SOA116501</t>
  </si>
  <si>
    <t>SOA11</t>
  </si>
  <si>
    <t>DELIA DRESS</t>
  </si>
  <si>
    <t>600803SOA498500</t>
  </si>
  <si>
    <t>SOA49</t>
  </si>
  <si>
    <t>SOPHIE DRESS</t>
  </si>
  <si>
    <t>NADIA DRESS</t>
  </si>
  <si>
    <t>9001</t>
  </si>
  <si>
    <t>WHITE</t>
  </si>
  <si>
    <t>5310</t>
  </si>
  <si>
    <t>LILAC</t>
  </si>
  <si>
    <t>SNA28</t>
  </si>
  <si>
    <t>SLA02</t>
  </si>
  <si>
    <t>8490</t>
  </si>
  <si>
    <t>503180SKA038001</t>
  </si>
  <si>
    <t>SKA03</t>
  </si>
  <si>
    <t>POLLY DRESS</t>
  </si>
  <si>
    <t>8001</t>
  </si>
  <si>
    <t>LINGOT</t>
  </si>
  <si>
    <t>6309</t>
  </si>
  <si>
    <t>RED</t>
  </si>
  <si>
    <t>4260</t>
  </si>
  <si>
    <t>BLUE NOTE</t>
  </si>
  <si>
    <t>535899SLA619505</t>
  </si>
  <si>
    <t>CARLEIGH DRESS</t>
  </si>
  <si>
    <t>9505</t>
  </si>
  <si>
    <t>BONE</t>
  </si>
  <si>
    <t>6901</t>
  </si>
  <si>
    <t>PALE PINK</t>
  </si>
  <si>
    <t>SOA03</t>
  </si>
  <si>
    <t>CAPE</t>
  </si>
  <si>
    <t>BILPIN COAT</t>
  </si>
  <si>
    <t>4740</t>
  </si>
  <si>
    <t>AZURE</t>
  </si>
  <si>
    <t>SKB20</t>
  </si>
  <si>
    <t>BLACK/GREY</t>
  </si>
  <si>
    <t>527313S19048492</t>
  </si>
  <si>
    <t>S1904</t>
  </si>
  <si>
    <t>8492</t>
  </si>
  <si>
    <t>594659SNB459730</t>
  </si>
  <si>
    <t>SNB45</t>
  </si>
  <si>
    <t>WAISTCOAT ALTER FUR</t>
  </si>
  <si>
    <t>9730</t>
  </si>
  <si>
    <t>GAZELLE</t>
  </si>
  <si>
    <t>575321S21068490</t>
  </si>
  <si>
    <t>S2106</t>
  </si>
  <si>
    <t>SJB30</t>
  </si>
  <si>
    <t>517719SLB241000</t>
  </si>
  <si>
    <t>SLB24</t>
  </si>
  <si>
    <t>KATHERINE COAT</t>
  </si>
  <si>
    <t>517719SLB279860</t>
  </si>
  <si>
    <t>SLB27</t>
  </si>
  <si>
    <t>9860</t>
  </si>
  <si>
    <t>NEW CAMEL</t>
  </si>
  <si>
    <t>567073SNB718486</t>
  </si>
  <si>
    <t>SNB71</t>
  </si>
  <si>
    <t>BENDIGO COAT</t>
  </si>
  <si>
    <t>581802SNB692701</t>
  </si>
  <si>
    <t>SNB69</t>
  </si>
  <si>
    <t>BLINMAN COAT</t>
  </si>
  <si>
    <t>2701</t>
  </si>
  <si>
    <t>CARAMEL</t>
  </si>
  <si>
    <t>548537S19611000</t>
  </si>
  <si>
    <t>S1961</t>
  </si>
  <si>
    <t>594985SOA229099</t>
  </si>
  <si>
    <t>SOA22</t>
  </si>
  <si>
    <t>CELINA OUTERWEAR</t>
  </si>
  <si>
    <t>9099</t>
  </si>
  <si>
    <t>WHITE/MULTI</t>
  </si>
  <si>
    <t>553362SMA138487</t>
  </si>
  <si>
    <t>SMA13</t>
  </si>
  <si>
    <t>JOY OUTERWEAR</t>
  </si>
  <si>
    <t>517714SLB026568</t>
  </si>
  <si>
    <t>SLB02</t>
  </si>
  <si>
    <t>ERIKA COAT</t>
  </si>
  <si>
    <t>540735SLB241000</t>
  </si>
  <si>
    <t>MELANY COAT</t>
  </si>
  <si>
    <t>6506</t>
  </si>
  <si>
    <t>RED AMORE</t>
  </si>
  <si>
    <t>9809</t>
  </si>
  <si>
    <t>BAMBOO</t>
  </si>
  <si>
    <t>4300</t>
  </si>
  <si>
    <t>ROYAL BLUE</t>
  </si>
  <si>
    <t>4903</t>
  </si>
  <si>
    <t>IRIS JACKET</t>
  </si>
  <si>
    <t>6802</t>
  </si>
  <si>
    <t>BLUSH</t>
  </si>
  <si>
    <t>SOA36</t>
  </si>
  <si>
    <t>MILLY JACKET</t>
  </si>
  <si>
    <t>541467SHB551000</t>
  </si>
  <si>
    <t>SHB55</t>
  </si>
  <si>
    <t>BRILEY JACKET</t>
  </si>
  <si>
    <t>2742</t>
  </si>
  <si>
    <t>CAMEL</t>
  </si>
  <si>
    <t>SGB07</t>
  </si>
  <si>
    <t>SNB48</t>
  </si>
  <si>
    <t>4862</t>
  </si>
  <si>
    <t>POWDER BLUE</t>
  </si>
  <si>
    <t>600773SOA416601</t>
  </si>
  <si>
    <t>SOA41</t>
  </si>
  <si>
    <t>ALLISON JACKET</t>
  </si>
  <si>
    <t>6601</t>
  </si>
  <si>
    <t>BELLINI ROSE</t>
  </si>
  <si>
    <t>BELL JACKET</t>
  </si>
  <si>
    <t>9002</t>
  </si>
  <si>
    <t>IVORY</t>
  </si>
  <si>
    <t>4390</t>
  </si>
  <si>
    <t>CORNFLOWER BLUE</t>
  </si>
  <si>
    <t>597950SLA533900</t>
  </si>
  <si>
    <t>SLA53</t>
  </si>
  <si>
    <t>STACEY TRENCH</t>
  </si>
  <si>
    <t>3900</t>
  </si>
  <si>
    <t>LIGHT MINT</t>
  </si>
  <si>
    <t>599857SOA094900</t>
  </si>
  <si>
    <t>SOA09</t>
  </si>
  <si>
    <t>MELINDA TRENCH</t>
  </si>
  <si>
    <t>4900</t>
  </si>
  <si>
    <t>ADMIRAL BLUE</t>
  </si>
  <si>
    <t>CARDIGAN</t>
  </si>
  <si>
    <t>CREW NECK JUMPER</t>
  </si>
  <si>
    <t>S1735</t>
  </si>
  <si>
    <t>S2160</t>
  </si>
  <si>
    <t>STRONG COLOUR BLOCK JUMPER</t>
  </si>
  <si>
    <t>8509</t>
  </si>
  <si>
    <t>OAT/LEMONCELLO</t>
  </si>
  <si>
    <t>S2164</t>
  </si>
  <si>
    <t>8510</t>
  </si>
  <si>
    <t>CAMMELLO/ORANGE</t>
  </si>
  <si>
    <t>S2178</t>
  </si>
  <si>
    <t>600037S21608508</t>
  </si>
  <si>
    <t>8508</t>
  </si>
  <si>
    <t>SHIRT</t>
  </si>
  <si>
    <t>WILLOW SHIRT</t>
  </si>
  <si>
    <t>SOA34</t>
  </si>
  <si>
    <t>EVA SHIRT</t>
  </si>
  <si>
    <t>6801</t>
  </si>
  <si>
    <t>TEAROSE</t>
  </si>
  <si>
    <t>COMPACT KNIT TOP</t>
  </si>
  <si>
    <t>7745</t>
  </si>
  <si>
    <t>MAHOGANY</t>
  </si>
  <si>
    <t>6900</t>
  </si>
  <si>
    <t>BALLET PINK</t>
  </si>
  <si>
    <t>SNA22</t>
  </si>
  <si>
    <t>MOAMA TOP</t>
  </si>
  <si>
    <t>4061</t>
  </si>
  <si>
    <t>MIDNIGHT</t>
  </si>
  <si>
    <t>4691</t>
  </si>
  <si>
    <t>CIEL</t>
  </si>
  <si>
    <t>600688SOA526601</t>
  </si>
  <si>
    <t>SOA52</t>
  </si>
  <si>
    <t>PEARL TOP</t>
  </si>
  <si>
    <t>SOA53</t>
  </si>
  <si>
    <t>9100</t>
  </si>
  <si>
    <t>OFF WHITE</t>
  </si>
  <si>
    <t>SNA09</t>
  </si>
  <si>
    <t>5561</t>
  </si>
  <si>
    <t>BRIGHT PURPLE</t>
  </si>
  <si>
    <t>SMH43</t>
  </si>
  <si>
    <t>4010</t>
  </si>
  <si>
    <t>COBALT GALAXI</t>
  </si>
  <si>
    <t>600076S20769503</t>
  </si>
  <si>
    <t>S2171</t>
  </si>
  <si>
    <t>600867SOW019500</t>
  </si>
  <si>
    <t>SOW01</t>
  </si>
  <si>
    <t>LACE  SLEEVE LESS TOP</t>
  </si>
  <si>
    <t>TEE</t>
  </si>
  <si>
    <t>572483SMP629000</t>
  </si>
  <si>
    <t>SMP62</t>
  </si>
  <si>
    <t>WE ARW THE WEATHER T-SHIRT JERSEY</t>
  </si>
  <si>
    <t>T-SHIRT</t>
  </si>
  <si>
    <t>6565</t>
  </si>
  <si>
    <t>VERMILLION</t>
  </si>
  <si>
    <t>SKIRT</t>
  </si>
  <si>
    <t>SJB14</t>
  </si>
  <si>
    <t>600016S21798502</t>
  </si>
  <si>
    <t>S2179</t>
  </si>
  <si>
    <t>ANIMAL SKIRT</t>
  </si>
  <si>
    <t>8502</t>
  </si>
  <si>
    <t>PINK BLACK</t>
  </si>
  <si>
    <t>SNA26</t>
  </si>
  <si>
    <t>9701</t>
  </si>
  <si>
    <t>DESERT</t>
  </si>
  <si>
    <t>SNA91</t>
  </si>
  <si>
    <t>SKIRT BLOSSOM P</t>
  </si>
  <si>
    <t>8487</t>
  </si>
  <si>
    <t>575635SNA359500</t>
  </si>
  <si>
    <t>SNA35</t>
  </si>
  <si>
    <t>ALDGATE SKIRT</t>
  </si>
  <si>
    <t>600813SIA071000</t>
  </si>
  <si>
    <t>SIA07</t>
  </si>
  <si>
    <t>ANABELLA SKIRT</t>
  </si>
  <si>
    <t>9940</t>
  </si>
  <si>
    <t>MIST</t>
  </si>
  <si>
    <t>BODY</t>
  </si>
  <si>
    <t>BRA</t>
  </si>
  <si>
    <t>P100</t>
  </si>
  <si>
    <t>P505</t>
  </si>
  <si>
    <t>P191</t>
  </si>
  <si>
    <t>Black &amp; Cream</t>
  </si>
  <si>
    <t>900373SBQ33P120</t>
  </si>
  <si>
    <t>SBQ33</t>
  </si>
  <si>
    <t>ONE PIECE S7BU90750</t>
  </si>
  <si>
    <t>P120</t>
  </si>
  <si>
    <t>ALL IN ONE</t>
  </si>
  <si>
    <t>1012</t>
  </si>
  <si>
    <t>BLACK DENIM WASH</t>
  </si>
  <si>
    <t>BRIEF</t>
  </si>
  <si>
    <t>PALOMA ALL IN ONE</t>
  </si>
  <si>
    <t>9646</t>
  </si>
  <si>
    <t>PEBBLES</t>
  </si>
  <si>
    <t>600166SNA574000</t>
  </si>
  <si>
    <t>MICHELE ALL IN ONE</t>
  </si>
  <si>
    <t>PANTS</t>
  </si>
  <si>
    <t>CADY JOGGER</t>
  </si>
  <si>
    <t>TROUSERS</t>
  </si>
  <si>
    <t>CINNAMON</t>
  </si>
  <si>
    <t>4402</t>
  </si>
  <si>
    <t>MEDIUM BLUE</t>
  </si>
  <si>
    <t>COMPACT KNIT TROUSERS</t>
  </si>
  <si>
    <t>TROUSERS CAVALRY T</t>
  </si>
  <si>
    <t>SNB47</t>
  </si>
  <si>
    <t>CARLIE TROUSERS</t>
  </si>
  <si>
    <t>4004</t>
  </si>
  <si>
    <t>DARK BLUE DENIM</t>
  </si>
  <si>
    <t>SIB50</t>
  </si>
  <si>
    <t>6403</t>
  </si>
  <si>
    <t>RED ROMANCE</t>
  </si>
  <si>
    <t>SNH22</t>
  </si>
  <si>
    <t>4850</t>
  </si>
  <si>
    <t>JADE BLUE</t>
  </si>
  <si>
    <t>1001</t>
  </si>
  <si>
    <t>BLACK/DK MN</t>
  </si>
  <si>
    <t>586531SHB554101</t>
  </si>
  <si>
    <t>EMERY TROUSERS</t>
  </si>
  <si>
    <t>587785SFA071000</t>
  </si>
  <si>
    <t>SFA07</t>
  </si>
  <si>
    <t>BARELLAN TROUSERS</t>
  </si>
  <si>
    <t>SNH95</t>
  </si>
  <si>
    <t>4705</t>
  </si>
  <si>
    <t>SALT &amp; PEPPER BLUE DENIM</t>
  </si>
  <si>
    <t>S2152</t>
  </si>
  <si>
    <t>LOGO BAND TROUSERS</t>
  </si>
  <si>
    <t>SNH68</t>
  </si>
  <si>
    <t>600616SOA521000</t>
  </si>
  <si>
    <t>AGNES TROUSERS</t>
  </si>
  <si>
    <t>600015S21648510</t>
  </si>
  <si>
    <t>ANIMAL TROUSERS</t>
  </si>
  <si>
    <t>SNH33</t>
  </si>
  <si>
    <t>4110</t>
  </si>
  <si>
    <t>SHADOWS BLUE</t>
  </si>
  <si>
    <t>9110</t>
  </si>
  <si>
    <t>ORGANIC WHITE</t>
  </si>
  <si>
    <t>SMH39</t>
  </si>
  <si>
    <t>4401</t>
  </si>
  <si>
    <t>DARK CLASSIC BLUE</t>
  </si>
  <si>
    <t>CHRISTINE TROUSERS</t>
  </si>
  <si>
    <t>494852S18404203</t>
  </si>
  <si>
    <t>S1840</t>
  </si>
  <si>
    <t>4203</t>
  </si>
  <si>
    <t>TOPAZ BLUE</t>
  </si>
  <si>
    <t>SNH34</t>
  </si>
  <si>
    <t>4107</t>
  </si>
  <si>
    <t>BLUE LAGOON</t>
  </si>
  <si>
    <t>DARK BLUE</t>
  </si>
  <si>
    <t>600317SNH568497</t>
  </si>
  <si>
    <t>SNH56</t>
  </si>
  <si>
    <t>MID RISE BOYFRIEND RETRO STONE BLUE E RAIMBOW DIP DYE</t>
  </si>
  <si>
    <t>8497</t>
  </si>
  <si>
    <t>DEGRADE'</t>
  </si>
  <si>
    <t>SHORTS</t>
  </si>
  <si>
    <t>AMBER SHORTS</t>
  </si>
  <si>
    <t>COMPACT KNIT SHORTS</t>
  </si>
  <si>
    <t>SWEATSHIRT</t>
  </si>
  <si>
    <t>TURTLE NECK JUMPER</t>
  </si>
  <si>
    <t>515813SLW971000</t>
  </si>
  <si>
    <t>SLW97</t>
  </si>
  <si>
    <t>BARNEYS HOODED JUMPER</t>
  </si>
  <si>
    <t>322182S17351440</t>
  </si>
  <si>
    <t>1440</t>
  </si>
  <si>
    <t>S2168</t>
  </si>
  <si>
    <t>W1CV0</t>
  </si>
  <si>
    <t>FOOTWEAR</t>
  </si>
  <si>
    <t>BOOTS</t>
  </si>
  <si>
    <t>2134</t>
  </si>
  <si>
    <t>BRANDY</t>
  </si>
  <si>
    <t>5102</t>
  </si>
  <si>
    <t>800424N01311000</t>
  </si>
  <si>
    <t>N0131</t>
  </si>
  <si>
    <t>CHAIN SOLE SEMI MATTE ALT.M</t>
  </si>
  <si>
    <t>W1UL1</t>
  </si>
  <si>
    <t>HUNTER PUBBY/FEO</t>
  </si>
  <si>
    <t>1006</t>
  </si>
  <si>
    <t>BLACK-WHITE</t>
  </si>
  <si>
    <t>1003</t>
  </si>
  <si>
    <t>BLACK/BLACK</t>
  </si>
  <si>
    <t>KP001</t>
  </si>
  <si>
    <t>EMILIE SOFT ECO ALTER MAT</t>
  </si>
  <si>
    <t>800424N02052501</t>
  </si>
  <si>
    <t>N0205</t>
  </si>
  <si>
    <t>CHAIN SOLE MAT ALTER MAT</t>
  </si>
  <si>
    <t>2501</t>
  </si>
  <si>
    <t>CUOIO</t>
  </si>
  <si>
    <t>800438W1CV01000</t>
  </si>
  <si>
    <t>GROOVE STRETCH ALTER MAT</t>
  </si>
  <si>
    <t>800381W1CV01000</t>
  </si>
  <si>
    <t>IVY STRETCH ALTER MAT</t>
  </si>
  <si>
    <t>800381W1CV09730</t>
  </si>
  <si>
    <t>800372W0U701000</t>
  </si>
  <si>
    <t>W0U70</t>
  </si>
  <si>
    <t>EMILIE MAT ALTER MAT</t>
  </si>
  <si>
    <t>KP028</t>
  </si>
  <si>
    <t>FALABELLA STRETCH ALTER MAT</t>
  </si>
  <si>
    <t>531801W1G901000</t>
  </si>
  <si>
    <t>W1G90</t>
  </si>
  <si>
    <t>STIV.TO PLAS.S.TUNIT PERLEDO</t>
  </si>
  <si>
    <t>800379KP0281000</t>
  </si>
  <si>
    <t>W0YG0</t>
  </si>
  <si>
    <t>570692W0XHF1000</t>
  </si>
  <si>
    <t>W0XHF</t>
  </si>
  <si>
    <t>HIGH HEELS</t>
  </si>
  <si>
    <t>SANDAL PLAS.S.TUNIT FELIK/FOP</t>
  </si>
  <si>
    <t>STRAW</t>
  </si>
  <si>
    <t>PINK</t>
  </si>
  <si>
    <t>580193W1UR08220</t>
  </si>
  <si>
    <t>W1UR0</t>
  </si>
  <si>
    <t>SCARPA PLAS.S.GOMMA PLOSSY</t>
  </si>
  <si>
    <t>8220</t>
  </si>
  <si>
    <t>W0YG3</t>
  </si>
  <si>
    <t>ELYSE ECO ALTER NAPPA</t>
  </si>
  <si>
    <t>SANDALS</t>
  </si>
  <si>
    <t>SNEAKERS</t>
  </si>
  <si>
    <t>800028N0026K915</t>
  </si>
  <si>
    <t>N0026</t>
  </si>
  <si>
    <t>LOOP TLINGIT/FRISK/F</t>
  </si>
  <si>
    <t>K915</t>
  </si>
  <si>
    <t>WHITE/CREAM/M.ROS/J.GREE/</t>
  </si>
  <si>
    <t>580183W1FAF9262</t>
  </si>
  <si>
    <t>W1FAF</t>
  </si>
  <si>
    <t>SNEAKER TESS.S.GOMMA FAULE/PAM</t>
  </si>
  <si>
    <t>9262</t>
  </si>
  <si>
    <t>800442N02588136</t>
  </si>
  <si>
    <t>N0258</t>
  </si>
  <si>
    <t>LOOP METAL NYLON</t>
  </si>
  <si>
    <t>8136</t>
  </si>
  <si>
    <t>POLAR SILVER</t>
  </si>
  <si>
    <t>585550W1TV49043</t>
  </si>
  <si>
    <t>W1TV4</t>
  </si>
  <si>
    <t>SNEAKE PLAS.S.GOMMA PIORSOFT/</t>
  </si>
  <si>
    <t>9043</t>
  </si>
  <si>
    <t>ECRU</t>
  </si>
  <si>
    <t>800222N01575704</t>
  </si>
  <si>
    <t>N0157</t>
  </si>
  <si>
    <t>SHOE PLAS.S.GOMMA PAURI/PERTH</t>
  </si>
  <si>
    <t>5704</t>
  </si>
  <si>
    <t>ROSE CAMMEO</t>
  </si>
  <si>
    <t>9034</t>
  </si>
  <si>
    <t>WHITE-BLACK</t>
  </si>
  <si>
    <t>9021</t>
  </si>
  <si>
    <t>BALLET</t>
  </si>
  <si>
    <t>9042</t>
  </si>
  <si>
    <t>WHT/WHT/WHT/ANT-GR/BLK</t>
  </si>
  <si>
    <t>ACCESSORIES</t>
  </si>
  <si>
    <t>7773</t>
  </si>
  <si>
    <t>W8894</t>
  </si>
  <si>
    <t>CARD HOLDER</t>
  </si>
  <si>
    <t>CARD HOLDER LOGO GRAFFITI PRINT ON ECO ALTER MAT</t>
  </si>
  <si>
    <t>8101</t>
  </si>
  <si>
    <t>SILVER</t>
  </si>
  <si>
    <t>W8542</t>
  </si>
  <si>
    <t>HAT</t>
  </si>
  <si>
    <t>900604W88208098</t>
  </si>
  <si>
    <t>W8820</t>
  </si>
  <si>
    <t>LEFT EARRING BRASS PEARL&amp;CRYSTAL</t>
  </si>
  <si>
    <t>8098</t>
  </si>
  <si>
    <t>VINTAGE GOLD</t>
  </si>
  <si>
    <t>900607W88218098</t>
  </si>
  <si>
    <t>W8821</t>
  </si>
  <si>
    <t>LEFT EARRING BRASS&amp;CRYSTALS</t>
  </si>
  <si>
    <t>900608W84068098</t>
  </si>
  <si>
    <t>W8406</t>
  </si>
  <si>
    <t>LEFT EARRING BRASS&amp;PEARLS</t>
  </si>
  <si>
    <t>GOLD</t>
  </si>
  <si>
    <t>SCARF</t>
  </si>
  <si>
    <t>S0001</t>
  </si>
  <si>
    <t>SUNGLASSES</t>
  </si>
  <si>
    <t>P720</t>
  </si>
  <si>
    <t>Gold Gold Brown</t>
  </si>
  <si>
    <t>P400</t>
  </si>
  <si>
    <t>BLUE</t>
  </si>
  <si>
    <t>5702</t>
  </si>
  <si>
    <t>RUSTY RED</t>
  </si>
  <si>
    <t>700260W88574008</t>
  </si>
  <si>
    <t>W8857</t>
  </si>
  <si>
    <t>TECH ACCESSORIES TRICOLOR ECO ALTER MAT</t>
  </si>
  <si>
    <t>W9132</t>
  </si>
  <si>
    <t>WALLET</t>
  </si>
  <si>
    <t>CONTINENTAL FLAP WALLET ECO SHAGGY DEER</t>
  </si>
  <si>
    <t>SMALL FLAP WALLET ECO SHAGGY DEER</t>
  </si>
  <si>
    <t>W8214</t>
  </si>
  <si>
    <t>BAGS</t>
  </si>
  <si>
    <t>BELT BAG</t>
  </si>
  <si>
    <t>6553</t>
  </si>
  <si>
    <t>NEW PALE PINK</t>
  </si>
  <si>
    <t>W8272</t>
  </si>
  <si>
    <t>SHOULDER BAG</t>
  </si>
  <si>
    <t>6000</t>
  </si>
  <si>
    <t>700280W88969002</t>
  </si>
  <si>
    <t>W8896</t>
  </si>
  <si>
    <t>BAG SHARED GRAFFITI FFF</t>
  </si>
  <si>
    <t>9740</t>
  </si>
  <si>
    <t>LIGHT SAND</t>
  </si>
  <si>
    <t>MEN</t>
  </si>
  <si>
    <t>SLO04</t>
  </si>
  <si>
    <t>SMO05</t>
  </si>
  <si>
    <t>2600</t>
  </si>
  <si>
    <t>SAND</t>
  </si>
  <si>
    <t>TROUSERS TIMOTHY SHORTS</t>
  </si>
  <si>
    <t>4001</t>
  </si>
  <si>
    <t>596452W1UL11006</t>
  </si>
  <si>
    <t>557424N0045K116</t>
  </si>
  <si>
    <t>N0045</t>
  </si>
  <si>
    <t>SANDALO TESS.S.GOMMA FIEST/PIE</t>
  </si>
  <si>
    <t>K116</t>
  </si>
  <si>
    <t>ANTHRACITE-BLK</t>
  </si>
  <si>
    <t>5660</t>
  </si>
  <si>
    <t>BRIGHT PINK</t>
  </si>
  <si>
    <t>1051</t>
  </si>
  <si>
    <t>BLACK/ROSE</t>
  </si>
  <si>
    <t>BLACK/GOLD</t>
  </si>
  <si>
    <t>BACKPACK</t>
  </si>
  <si>
    <t>BACKPACK ECO NYLON</t>
  </si>
  <si>
    <t>700061WU0708588</t>
  </si>
  <si>
    <t>WU070</t>
  </si>
  <si>
    <t>BUM ECO NYLON PRINT EARTH</t>
  </si>
  <si>
    <t>8588</t>
  </si>
  <si>
    <t>4960</t>
  </si>
  <si>
    <t>8489</t>
  </si>
  <si>
    <t>MULTICOLOR LIGHT BLUE</t>
  </si>
  <si>
    <t>7065</t>
  </si>
  <si>
    <t>PEACH DENIM</t>
  </si>
  <si>
    <t>4961</t>
  </si>
  <si>
    <t>FR</t>
  </si>
  <si>
    <t>UK</t>
  </si>
  <si>
    <t>STYLE</t>
  </si>
  <si>
    <t>234387W91326261</t>
  </si>
  <si>
    <t>244734S17356501</t>
  </si>
  <si>
    <t>244734S21608508</t>
  </si>
  <si>
    <t>244734S21608509</t>
  </si>
  <si>
    <t>245586SDB401000</t>
  </si>
  <si>
    <t>245586SDB402742</t>
  </si>
  <si>
    <t>245586SDB404101</t>
  </si>
  <si>
    <t>261063W86329300</t>
  </si>
  <si>
    <t>291622W81801000</t>
  </si>
  <si>
    <t>293557SFA331000</t>
  </si>
  <si>
    <t>293557SKA101000</t>
  </si>
  <si>
    <t>293557SOA101000</t>
  </si>
  <si>
    <t>307387W93107061</t>
  </si>
  <si>
    <t>310629W93338490</t>
  </si>
  <si>
    <t>326619S20981000</t>
  </si>
  <si>
    <t>328994SBG754004</t>
  </si>
  <si>
    <t>332623SCK787064</t>
  </si>
  <si>
    <t>341360SCA064260</t>
  </si>
  <si>
    <t>341416SCA064260</t>
  </si>
  <si>
    <t>341416SJB246106</t>
  </si>
  <si>
    <t>341416SMA074101</t>
  </si>
  <si>
    <t>341416SNA354101</t>
  </si>
  <si>
    <t>342365SJW351000</t>
  </si>
  <si>
    <t>356801S17351000</t>
  </si>
  <si>
    <t>356801S17354390</t>
  </si>
  <si>
    <t>356801S17355595</t>
  </si>
  <si>
    <t>356801S17359503</t>
  </si>
  <si>
    <t>358300SMA034101</t>
  </si>
  <si>
    <t>362828S17351262</t>
  </si>
  <si>
    <t>363727S00011035</t>
  </si>
  <si>
    <t>364519W86374960</t>
  </si>
  <si>
    <t>371223W83822928</t>
  </si>
  <si>
    <t>371223W84799500</t>
  </si>
  <si>
    <t>371223W85739740</t>
  </si>
  <si>
    <t>371223W86374960</t>
  </si>
  <si>
    <t>371223W86765900</t>
  </si>
  <si>
    <t>371223W87116802</t>
  </si>
  <si>
    <t>371223W91322502</t>
  </si>
  <si>
    <t>371223W91325702</t>
  </si>
  <si>
    <t>371223W91326261</t>
  </si>
  <si>
    <t>371223W91326501</t>
  </si>
  <si>
    <t>371223W91326601</t>
  </si>
  <si>
    <t>372373S00012323</t>
  </si>
  <si>
    <t>372773SNH344107</t>
  </si>
  <si>
    <t>372773SNH579110</t>
  </si>
  <si>
    <t>372773SNH764010</t>
  </si>
  <si>
    <t>372773SNH807065</t>
  </si>
  <si>
    <t>372773SNH824211</t>
  </si>
  <si>
    <t>381701SNW529000</t>
  </si>
  <si>
    <t>381701SNW709000</t>
  </si>
  <si>
    <t>381701SNW719000</t>
  </si>
  <si>
    <t>381701SNW723902</t>
  </si>
  <si>
    <t>381701SNW731000</t>
  </si>
  <si>
    <t>381701SNW889000</t>
  </si>
  <si>
    <t>381701SNW939000</t>
  </si>
  <si>
    <t>391698W86869740</t>
  </si>
  <si>
    <t>391698W8712T831</t>
  </si>
  <si>
    <t>391698W8860T701</t>
  </si>
  <si>
    <t>391883SMH404401</t>
  </si>
  <si>
    <t>410875W96451000</t>
  </si>
  <si>
    <t>410875W96454040</t>
  </si>
  <si>
    <t>410875W96456501</t>
  </si>
  <si>
    <t>411686SOA088500</t>
  </si>
  <si>
    <t>416941S00014015</t>
  </si>
  <si>
    <t>416948S00011000</t>
  </si>
  <si>
    <t>416951S00011000</t>
  </si>
  <si>
    <t>422364W87896501</t>
  </si>
  <si>
    <t>423207W98111000</t>
  </si>
  <si>
    <t>423207W98112037</t>
  </si>
  <si>
    <t>429684S00019100</t>
  </si>
  <si>
    <t>430828W0VE31000</t>
  </si>
  <si>
    <t>430999W90561111</t>
  </si>
  <si>
    <t>430999W90566500</t>
  </si>
  <si>
    <t>430999W91325702</t>
  </si>
  <si>
    <t>431000W90561111</t>
  </si>
  <si>
    <t>431000W91325702</t>
  </si>
  <si>
    <t>445862W99221000</t>
  </si>
  <si>
    <t>448755SIA039000</t>
  </si>
  <si>
    <t>453533SBH575007</t>
  </si>
  <si>
    <t>455128W91321000</t>
  </si>
  <si>
    <t>455128W91329300</t>
  </si>
  <si>
    <t>459000SIN334003</t>
  </si>
  <si>
    <t>459000SIN344260</t>
  </si>
  <si>
    <t>462198SLH504130</t>
  </si>
  <si>
    <t>462863SIN124003</t>
  </si>
  <si>
    <t>466388SHH354062</t>
  </si>
  <si>
    <t>470113S00071295</t>
  </si>
  <si>
    <t>470700SNW369000</t>
  </si>
  <si>
    <t>472845W80976501</t>
  </si>
  <si>
    <t>475508SMH141069</t>
  </si>
  <si>
    <t>477990SJB141000</t>
  </si>
  <si>
    <t>478584W80976501</t>
  </si>
  <si>
    <t>478958W1U419045</t>
  </si>
  <si>
    <t>489697W81521000</t>
  </si>
  <si>
    <t>491513W188V9029</t>
  </si>
  <si>
    <t>491513W1EB79026</t>
  </si>
  <si>
    <t>491514W088I5713</t>
  </si>
  <si>
    <t>491514W0ZK28111</t>
  </si>
  <si>
    <t>491514W1EB71053</t>
  </si>
  <si>
    <t>493882SIA034862</t>
  </si>
  <si>
    <t>493884SKA114101</t>
  </si>
  <si>
    <t>494803S18494101</t>
  </si>
  <si>
    <t>496816SJB304101</t>
  </si>
  <si>
    <t>496980SKA038178</t>
  </si>
  <si>
    <t>498419W80911051</t>
  </si>
  <si>
    <t>500413SBL091000</t>
  </si>
  <si>
    <t>500655S18538490</t>
  </si>
  <si>
    <t>500657S18538490</t>
  </si>
  <si>
    <t>500774SBL266063</t>
  </si>
  <si>
    <t>500936SJB141000</t>
  </si>
  <si>
    <t>501297SKA101000</t>
  </si>
  <si>
    <t>501302SKA038001</t>
  </si>
  <si>
    <t>501524SY2061000</t>
  </si>
  <si>
    <t>501553SCA061000</t>
  </si>
  <si>
    <t>501742W188K9021</t>
  </si>
  <si>
    <t>501775W02QB9045</t>
  </si>
  <si>
    <t>501776W1FA49041</t>
  </si>
  <si>
    <t>501776W1FA49042</t>
  </si>
  <si>
    <t>501777W1FA49042</t>
  </si>
  <si>
    <t>501778W02QE1012</t>
  </si>
  <si>
    <t>501778W02QE9089</t>
  </si>
  <si>
    <t>501779W07601245</t>
  </si>
  <si>
    <t>501895SFA074000</t>
  </si>
  <si>
    <t>501965SGB039786</t>
  </si>
  <si>
    <t>502121SIA034101</t>
  </si>
  <si>
    <t>502407SJB141000</t>
  </si>
  <si>
    <t>502437SY4151000</t>
  </si>
  <si>
    <t>502812SMW409000</t>
  </si>
  <si>
    <t>502893W99236802</t>
  </si>
  <si>
    <t>502893W99239000</t>
  </si>
  <si>
    <t>503236SKA038178</t>
  </si>
  <si>
    <t>503237SKA038178</t>
  </si>
  <si>
    <t>505160SKZ088488</t>
  </si>
  <si>
    <t>505161SKZ098489</t>
  </si>
  <si>
    <t>505161SKZ098490</t>
  </si>
  <si>
    <t>505163SKZ109201</t>
  </si>
  <si>
    <t>505244SKN134300</t>
  </si>
  <si>
    <t>505353SKO064761</t>
  </si>
  <si>
    <t>505427SLO044101</t>
  </si>
  <si>
    <t>507331S18494101</t>
  </si>
  <si>
    <t>507339SFA075900</t>
  </si>
  <si>
    <t>508246S00014903</t>
  </si>
  <si>
    <t>508246S00016766</t>
  </si>
  <si>
    <t>509464SKA376400</t>
  </si>
  <si>
    <t>511237SLH504130</t>
  </si>
  <si>
    <t>511237SLH544003</t>
  </si>
  <si>
    <t>511240SLW959000</t>
  </si>
  <si>
    <t>511240SNW639000</t>
  </si>
  <si>
    <t>511530SKA371000</t>
  </si>
  <si>
    <t>511822S18751000</t>
  </si>
  <si>
    <t>511824S18751000</t>
  </si>
  <si>
    <t>512572SKA371000</t>
  </si>
  <si>
    <t>513859SCA061000</t>
  </si>
  <si>
    <t>513859SNB771000</t>
  </si>
  <si>
    <t>513860W8768T854</t>
  </si>
  <si>
    <t>513860W88941000</t>
  </si>
  <si>
    <t>513860W88949002</t>
  </si>
  <si>
    <t>513860W99237773</t>
  </si>
  <si>
    <t>513872W82146553</t>
  </si>
  <si>
    <t>513875SJB141000</t>
  </si>
  <si>
    <t>513887W82721000</t>
  </si>
  <si>
    <t>514655SKA371000</t>
  </si>
  <si>
    <t>515467W08891006</t>
  </si>
  <si>
    <t>515813SLW791262</t>
  </si>
  <si>
    <t>515813SLW961000</t>
  </si>
  <si>
    <t>516292SKA375660</t>
  </si>
  <si>
    <t>516789S18768491</t>
  </si>
  <si>
    <t>516789S18768492</t>
  </si>
  <si>
    <t>517047SKA501000</t>
  </si>
  <si>
    <t>517134S00078830</t>
  </si>
  <si>
    <t>517710SLB118486</t>
  </si>
  <si>
    <t>520144S18869505</t>
  </si>
  <si>
    <t>521167S18826568</t>
  </si>
  <si>
    <t>521621S18826201</t>
  </si>
  <si>
    <t>521622S18826201</t>
  </si>
  <si>
    <t>521623S18866568</t>
  </si>
  <si>
    <t>521625S19668490</t>
  </si>
  <si>
    <t>521641S18925660</t>
  </si>
  <si>
    <t>521656S18831000</t>
  </si>
  <si>
    <t>521677S18831000</t>
  </si>
  <si>
    <t>522275SJB246106</t>
  </si>
  <si>
    <t>523499SLW331500</t>
  </si>
  <si>
    <t>523506SLW691500</t>
  </si>
  <si>
    <t>524164S71338491</t>
  </si>
  <si>
    <t>524270SLA156568</t>
  </si>
  <si>
    <t>526906SLH274001</t>
  </si>
  <si>
    <t>527531SLA156568</t>
  </si>
  <si>
    <t>528612SMO051000</t>
  </si>
  <si>
    <t>528996S71378490</t>
  </si>
  <si>
    <t>529306W85414061</t>
  </si>
  <si>
    <t>529311S18988490</t>
  </si>
  <si>
    <t>529430SKB091000</t>
  </si>
  <si>
    <t>529625SLA031000</t>
  </si>
  <si>
    <t>529625SY2066568</t>
  </si>
  <si>
    <t>529638SKB091000</t>
  </si>
  <si>
    <t>529866SHB555561</t>
  </si>
  <si>
    <t>529866SLB118486</t>
  </si>
  <si>
    <t>529866SMB121000</t>
  </si>
  <si>
    <t>529866SMB125860</t>
  </si>
  <si>
    <t>529866SNA345900</t>
  </si>
  <si>
    <t>529866SNB423702</t>
  </si>
  <si>
    <t>529866SNB471000</t>
  </si>
  <si>
    <t>529866SNB481000</t>
  </si>
  <si>
    <t>529866SNB484700</t>
  </si>
  <si>
    <t>530123SCA066568</t>
  </si>
  <si>
    <t>530210SY2066568</t>
  </si>
  <si>
    <t>530233SLA021000</t>
  </si>
  <si>
    <t>530527SLA021000</t>
  </si>
  <si>
    <t>530947S71308493</t>
  </si>
  <si>
    <t>530958SJB244101</t>
  </si>
  <si>
    <t>530968SCA061000</t>
  </si>
  <si>
    <t>531014SLH274001</t>
  </si>
  <si>
    <t>531080SLA151000</t>
  </si>
  <si>
    <t>531318SLA141000</t>
  </si>
  <si>
    <t>531456SCA064061</t>
  </si>
  <si>
    <t>531699S19088490</t>
  </si>
  <si>
    <t>531723SLA156568</t>
  </si>
  <si>
    <t>531885SLA548486</t>
  </si>
  <si>
    <t>531885SY2066403</t>
  </si>
  <si>
    <t>531899SY2066403</t>
  </si>
  <si>
    <t>532235SLW989000</t>
  </si>
  <si>
    <t>532394SNB485310</t>
  </si>
  <si>
    <t>532394SNB486801</t>
  </si>
  <si>
    <t>532928SJB304101</t>
  </si>
  <si>
    <t>532989S19088490</t>
  </si>
  <si>
    <t>533173SLO171000</t>
  </si>
  <si>
    <t>533841S00011010</t>
  </si>
  <si>
    <t>534440W1IV16559</t>
  </si>
  <si>
    <t>535350SLA178488</t>
  </si>
  <si>
    <t>535567SLB021000</t>
  </si>
  <si>
    <t>535839SLO229860</t>
  </si>
  <si>
    <t>535904SIA071000</t>
  </si>
  <si>
    <t>536026SLW421000</t>
  </si>
  <si>
    <t>536035SLW391000</t>
  </si>
  <si>
    <t>536042SLW411000</t>
  </si>
  <si>
    <t>536723SGB071000</t>
  </si>
  <si>
    <t>536919SLB341000</t>
  </si>
  <si>
    <t>536928SLB222711</t>
  </si>
  <si>
    <t>537677S19224740</t>
  </si>
  <si>
    <t>537742S19212711</t>
  </si>
  <si>
    <t>537813SKB206142</t>
  </si>
  <si>
    <t>538632S19221262</t>
  </si>
  <si>
    <t>538632S19222711</t>
  </si>
  <si>
    <t>538632S19224900</t>
  </si>
  <si>
    <t>539011SLB021000</t>
  </si>
  <si>
    <t>539326SHB551000</t>
  </si>
  <si>
    <t>539328SCA061000</t>
  </si>
  <si>
    <t>539798SLB362711</t>
  </si>
  <si>
    <t>539942SLB021000</t>
  </si>
  <si>
    <t>540306SLA615740</t>
  </si>
  <si>
    <t>540454SHB551000</t>
  </si>
  <si>
    <t>540596S19281262</t>
  </si>
  <si>
    <t>541161SLA519503</t>
  </si>
  <si>
    <t>541177SLA511000</t>
  </si>
  <si>
    <t>541177SLA519503</t>
  </si>
  <si>
    <t>541618W84027773</t>
  </si>
  <si>
    <t>541618W84641106</t>
  </si>
  <si>
    <t>541672W83941000</t>
  </si>
  <si>
    <t>541744SLA615740</t>
  </si>
  <si>
    <t>541784SLA511000</t>
  </si>
  <si>
    <t>542447SLA551000</t>
  </si>
  <si>
    <t>542946SLB341000</t>
  </si>
  <si>
    <t>544292SLA551000</t>
  </si>
  <si>
    <t>545887S19614101</t>
  </si>
  <si>
    <t>545889S19611000</t>
  </si>
  <si>
    <t>545889S19614101</t>
  </si>
  <si>
    <t>546678SMA099730</t>
  </si>
  <si>
    <t>548009SMN284062</t>
  </si>
  <si>
    <t>548557SMH394401</t>
  </si>
  <si>
    <t>548559SNH224850</t>
  </si>
  <si>
    <t>549674SMB111000</t>
  </si>
  <si>
    <t>549894SY2066403</t>
  </si>
  <si>
    <t>550562S19838490</t>
  </si>
  <si>
    <t>551644SMB121000</t>
  </si>
  <si>
    <t>552642SIA039200</t>
  </si>
  <si>
    <t>552642SIA039646</t>
  </si>
  <si>
    <t>552846S19668490</t>
  </si>
  <si>
    <t>553273S19616410</t>
  </si>
  <si>
    <t>553310S20938491</t>
  </si>
  <si>
    <t>553447SHB551000</t>
  </si>
  <si>
    <t>553673SCA061000</t>
  </si>
  <si>
    <t>553676SY2066403</t>
  </si>
  <si>
    <t>553715SCA064260</t>
  </si>
  <si>
    <t>554233SMB121000</t>
  </si>
  <si>
    <t>554826SNW901000</t>
  </si>
  <si>
    <t>554859SMB121000</t>
  </si>
  <si>
    <t>554972SJA014101</t>
  </si>
  <si>
    <t>555076SMA029000</t>
  </si>
  <si>
    <t>555151SMB121000</t>
  </si>
  <si>
    <t>555914SMH141069</t>
  </si>
  <si>
    <t>555914SMH434010</t>
  </si>
  <si>
    <t>557421W088K6468</t>
  </si>
  <si>
    <t>557846SMA204101</t>
  </si>
  <si>
    <t>557860W84234011</t>
  </si>
  <si>
    <t>557905SJA079730</t>
  </si>
  <si>
    <t>557906W85427773</t>
  </si>
  <si>
    <t>557906W99237773</t>
  </si>
  <si>
    <t>557916W1NF21037</t>
  </si>
  <si>
    <t>558848W1IU01000</t>
  </si>
  <si>
    <t>558860W1PS16962</t>
  </si>
  <si>
    <t>558863W1NF51006</t>
  </si>
  <si>
    <t>559199SY2069500</t>
  </si>
  <si>
    <t>560880SMB021000</t>
  </si>
  <si>
    <t>561109SIB501000</t>
  </si>
  <si>
    <t>562809SMH644010</t>
  </si>
  <si>
    <t>563814SMA949500</t>
  </si>
  <si>
    <t>564147SMN539500</t>
  </si>
  <si>
    <t>564715S20874101</t>
  </si>
  <si>
    <t>565114SLH241000</t>
  </si>
  <si>
    <t>565951S20761000</t>
  </si>
  <si>
    <t>567071SHB551000</t>
  </si>
  <si>
    <t>567071SHB554101</t>
  </si>
  <si>
    <t>568647SCA064061</t>
  </si>
  <si>
    <t>570173W85381070</t>
  </si>
  <si>
    <t>570173W86268101</t>
  </si>
  <si>
    <t>570683W1QC19720</t>
  </si>
  <si>
    <t>570696W1QC09720</t>
  </si>
  <si>
    <t>571862SNA316565</t>
  </si>
  <si>
    <t>571865SNA221000</t>
  </si>
  <si>
    <t>571886SNA401000</t>
  </si>
  <si>
    <t>572481SMP391000</t>
  </si>
  <si>
    <t>573722S17351000</t>
  </si>
  <si>
    <t>573722S17351262</t>
  </si>
  <si>
    <t>573730S20761000</t>
  </si>
  <si>
    <t>573768SMP381000</t>
  </si>
  <si>
    <t>573768SMP383160</t>
  </si>
  <si>
    <t>573928SMB095200</t>
  </si>
  <si>
    <t>573945SNA114101</t>
  </si>
  <si>
    <t>573949SFB081001</t>
  </si>
  <si>
    <t>574339SNA221000</t>
  </si>
  <si>
    <t>574654SNB811000</t>
  </si>
  <si>
    <t>574750S20938490</t>
  </si>
  <si>
    <t>574753S17352600</t>
  </si>
  <si>
    <t>574964S20862600</t>
  </si>
  <si>
    <t>574986SNA266565</t>
  </si>
  <si>
    <t>574997S20888490</t>
  </si>
  <si>
    <t>574998S20888490</t>
  </si>
  <si>
    <t>575003S20888490</t>
  </si>
  <si>
    <t>575300S21018490</t>
  </si>
  <si>
    <t>575320S20918490</t>
  </si>
  <si>
    <t>575963SNH813006</t>
  </si>
  <si>
    <t>576359SNA401000</t>
  </si>
  <si>
    <t>576545SNH807065</t>
  </si>
  <si>
    <t>576545SNH813006</t>
  </si>
  <si>
    <t>576594S20869503</t>
  </si>
  <si>
    <t>576831S20926802</t>
  </si>
  <si>
    <t>577056SNA069000</t>
  </si>
  <si>
    <t>577090SCA061000</t>
  </si>
  <si>
    <t>577090SNA114101</t>
  </si>
  <si>
    <t>578407SNA261000</t>
  </si>
  <si>
    <t>578433S21008490</t>
  </si>
  <si>
    <t>578487SNA345900</t>
  </si>
  <si>
    <t>578718SNA311000</t>
  </si>
  <si>
    <t>578722SNA388486</t>
  </si>
  <si>
    <t>579795SNH334110</t>
  </si>
  <si>
    <t>579834S21081262</t>
  </si>
  <si>
    <t>580193W1UR08150</t>
  </si>
  <si>
    <t>580202W188R1005</t>
  </si>
  <si>
    <t>580205SNA091000</t>
  </si>
  <si>
    <t>581066SLA039500</t>
  </si>
  <si>
    <t>581105SNW079503</t>
  </si>
  <si>
    <t>581197SNB801000</t>
  </si>
  <si>
    <t>581203SNA461000</t>
  </si>
  <si>
    <t>581238W8860T701</t>
  </si>
  <si>
    <t>581238W91322502</t>
  </si>
  <si>
    <t>581238W91326261</t>
  </si>
  <si>
    <t>581238W91326501</t>
  </si>
  <si>
    <t>581254W85381070</t>
  </si>
  <si>
    <t>581255SNA359500</t>
  </si>
  <si>
    <t>581259W85407021</t>
  </si>
  <si>
    <t>581259W85418100</t>
  </si>
  <si>
    <t>581266W85407021</t>
  </si>
  <si>
    <t>581289W85609740</t>
  </si>
  <si>
    <t>581295W84379740</t>
  </si>
  <si>
    <t>581663SNB779200</t>
  </si>
  <si>
    <t>581666SNB371000</t>
  </si>
  <si>
    <t>581811S20869503</t>
  </si>
  <si>
    <t>581823SMB111000</t>
  </si>
  <si>
    <t>582282SNA298101</t>
  </si>
  <si>
    <t>582391SNA388486</t>
  </si>
  <si>
    <t>582450SNB779200</t>
  </si>
  <si>
    <t>582462SNB692701</t>
  </si>
  <si>
    <t>582803SLO081000</t>
  </si>
  <si>
    <t>582860W1TV21052</t>
  </si>
  <si>
    <t>582885SLO041140</t>
  </si>
  <si>
    <t>582960S71948492</t>
  </si>
  <si>
    <t>583558SNB381000</t>
  </si>
  <si>
    <t>583654SNB423000</t>
  </si>
  <si>
    <t>584114SNA341000</t>
  </si>
  <si>
    <t>584763SON171065</t>
  </si>
  <si>
    <t>584763SON192204</t>
  </si>
  <si>
    <t>585138SNO277745</t>
  </si>
  <si>
    <t>585899SNB457745</t>
  </si>
  <si>
    <t>585913SNA605940</t>
  </si>
  <si>
    <t>585965SNN294691</t>
  </si>
  <si>
    <t>586026SNB459730</t>
  </si>
  <si>
    <t>586277S21211500</t>
  </si>
  <si>
    <t>586498W1C331005</t>
  </si>
  <si>
    <t>586516SJB141000</t>
  </si>
  <si>
    <t>586546SNB779200</t>
  </si>
  <si>
    <t>587152SNA131000</t>
  </si>
  <si>
    <t>587841S21138490</t>
  </si>
  <si>
    <t>588312SNA541000</t>
  </si>
  <si>
    <t>588902SNB386303</t>
  </si>
  <si>
    <t>589182S21212942</t>
  </si>
  <si>
    <t>590002SCA061000</t>
  </si>
  <si>
    <t>590063S21198493</t>
  </si>
  <si>
    <t>590420SNA573001</t>
  </si>
  <si>
    <t>590426SNA918488</t>
  </si>
  <si>
    <t>590431SNB511000</t>
  </si>
  <si>
    <t>590432SLA162942</t>
  </si>
  <si>
    <t>590436SY2065940</t>
  </si>
  <si>
    <t>592494S21255005</t>
  </si>
  <si>
    <t>592497S21251500</t>
  </si>
  <si>
    <t>592497S21257410</t>
  </si>
  <si>
    <t>592622S21239730</t>
  </si>
  <si>
    <t>593033S21265005</t>
  </si>
  <si>
    <t>593117S21291000</t>
  </si>
  <si>
    <t>593117S21298490</t>
  </si>
  <si>
    <t>593138S21308491</t>
  </si>
  <si>
    <t>593141S21308491</t>
  </si>
  <si>
    <t>593214SNA502942</t>
  </si>
  <si>
    <t>593518S21398490</t>
  </si>
  <si>
    <t>593525S21368490</t>
  </si>
  <si>
    <t>593653SCA061000</t>
  </si>
  <si>
    <t>593994SNB468487</t>
  </si>
  <si>
    <t>594108W91321000</t>
  </si>
  <si>
    <t>594109W91322822</t>
  </si>
  <si>
    <t>594249W85801000</t>
  </si>
  <si>
    <t>594272SOD296564</t>
  </si>
  <si>
    <t>594705S21171500</t>
  </si>
  <si>
    <t>594736SNO303000</t>
  </si>
  <si>
    <t>594742SNO303000</t>
  </si>
  <si>
    <t>594972SOA128588</t>
  </si>
  <si>
    <t>594978SMB095200</t>
  </si>
  <si>
    <t>595245SNA918488</t>
  </si>
  <si>
    <t>595738S21378490</t>
  </si>
  <si>
    <t>595761S21266000</t>
  </si>
  <si>
    <t>595844S21368490</t>
  </si>
  <si>
    <t>595876SNA918487</t>
  </si>
  <si>
    <t>596008SNB381000</t>
  </si>
  <si>
    <t>596202S21328491</t>
  </si>
  <si>
    <t>596370SMN499083</t>
  </si>
  <si>
    <t>596450W1UL11763</t>
  </si>
  <si>
    <t>596450W1UL13067</t>
  </si>
  <si>
    <t>596452W1UL13067</t>
  </si>
  <si>
    <t>597923SLA533940</t>
  </si>
  <si>
    <t>597949SJB342214</t>
  </si>
  <si>
    <t>598690SIN187401</t>
  </si>
  <si>
    <t>598690SON031000</t>
  </si>
  <si>
    <t>599126SON094101</t>
  </si>
  <si>
    <t>599126SON182742</t>
  </si>
  <si>
    <t>599414SON094101</t>
  </si>
  <si>
    <t>599749SNA574000</t>
  </si>
  <si>
    <t>599757SNA579500</t>
  </si>
  <si>
    <t>599773SOA206900</t>
  </si>
  <si>
    <t>599776SOA128588</t>
  </si>
  <si>
    <t>599823SJB141000</t>
  </si>
  <si>
    <t>599823SJB146900</t>
  </si>
  <si>
    <t>599837SNB482711</t>
  </si>
  <si>
    <t>599840SJB141000</t>
  </si>
  <si>
    <t>599852SMB091240</t>
  </si>
  <si>
    <t>599855SOA094900</t>
  </si>
  <si>
    <t>599856SMB092742</t>
  </si>
  <si>
    <t>600018S21798502</t>
  </si>
  <si>
    <t>600024S20761000</t>
  </si>
  <si>
    <t>600024S20764101</t>
  </si>
  <si>
    <t>600033S21698505</t>
  </si>
  <si>
    <t>600034S21698506</t>
  </si>
  <si>
    <t>600040S21522742</t>
  </si>
  <si>
    <t>600041S21534704</t>
  </si>
  <si>
    <t>600043S21558502</t>
  </si>
  <si>
    <t>600078S20761000</t>
  </si>
  <si>
    <t>600078S20764101</t>
  </si>
  <si>
    <t>600079S21685310</t>
  </si>
  <si>
    <t>600080S21689503</t>
  </si>
  <si>
    <t>600086S21714101</t>
  </si>
  <si>
    <t>600122SNW749000</t>
  </si>
  <si>
    <t>600148SNA289201</t>
  </si>
  <si>
    <t>600150SNA281000</t>
  </si>
  <si>
    <t>600156SNA281000</t>
  </si>
  <si>
    <t>600163SOA108489</t>
  </si>
  <si>
    <t>600169SNB485310</t>
  </si>
  <si>
    <t>600174SFB181000</t>
  </si>
  <si>
    <t>600260SNH594402</t>
  </si>
  <si>
    <t>600260SNH609110</t>
  </si>
  <si>
    <t>600271SON208498</t>
  </si>
  <si>
    <t>600275S21714101</t>
  </si>
  <si>
    <t>600306SNH779111</t>
  </si>
  <si>
    <t>600310SLA535300</t>
  </si>
  <si>
    <t>600313SLA533940</t>
  </si>
  <si>
    <t>600319SNH568497</t>
  </si>
  <si>
    <t>600345SIA034101</t>
  </si>
  <si>
    <t>600347SOA108489</t>
  </si>
  <si>
    <t>600361S21522742</t>
  </si>
  <si>
    <t>600362S21522742</t>
  </si>
  <si>
    <t>600364SOA108488</t>
  </si>
  <si>
    <t>600369SOA108489</t>
  </si>
  <si>
    <t>600381SNB482711</t>
  </si>
  <si>
    <t>600384SOB136901</t>
  </si>
  <si>
    <t>600391SON024101</t>
  </si>
  <si>
    <t>600399SOA088500</t>
  </si>
  <si>
    <t>600412SNW468514</t>
  </si>
  <si>
    <t>600412SNW468515</t>
  </si>
  <si>
    <t>600412SNW468516</t>
  </si>
  <si>
    <t>600416SNW471262</t>
  </si>
  <si>
    <t>600416SNW476900</t>
  </si>
  <si>
    <t>600417SNW489000</t>
  </si>
  <si>
    <t>600419SNW519000</t>
  </si>
  <si>
    <t>600420SNW609000</t>
  </si>
  <si>
    <t>600422SNW621000</t>
  </si>
  <si>
    <t>600422SNW629000</t>
  </si>
  <si>
    <t>600427SNA601000</t>
  </si>
  <si>
    <t>600448SNH594402</t>
  </si>
  <si>
    <t>600450SNH594402</t>
  </si>
  <si>
    <t>600450SNH609110</t>
  </si>
  <si>
    <t>600452SNH509110</t>
  </si>
  <si>
    <t>600452SNH764010</t>
  </si>
  <si>
    <t>600452SNH954705</t>
  </si>
  <si>
    <t>600455SNH684008</t>
  </si>
  <si>
    <t>600455SNH779111</t>
  </si>
  <si>
    <t>600459SNH674961</t>
  </si>
  <si>
    <t>600464SOA031000</t>
  </si>
  <si>
    <t>600465SNH789111</t>
  </si>
  <si>
    <t>600471SOA088500</t>
  </si>
  <si>
    <t>600473SON192204</t>
  </si>
  <si>
    <t>600475SON208498</t>
  </si>
  <si>
    <t>600480SCA061000</t>
  </si>
  <si>
    <t>600496SFB181000</t>
  </si>
  <si>
    <t>600500SFB189503</t>
  </si>
  <si>
    <t>600511SOA206900</t>
  </si>
  <si>
    <t>600525SNB482711</t>
  </si>
  <si>
    <t>600525SNB484702</t>
  </si>
  <si>
    <t>600542SMA909000</t>
  </si>
  <si>
    <t>600543SNB484702</t>
  </si>
  <si>
    <t>600546SOB178000</t>
  </si>
  <si>
    <t>600570SNB486801</t>
  </si>
  <si>
    <t>600587SOA088500</t>
  </si>
  <si>
    <t>600594SOA821000</t>
  </si>
  <si>
    <t>600604SOA417110</t>
  </si>
  <si>
    <t>600611SIA039200</t>
  </si>
  <si>
    <t>600627SOZ028585</t>
  </si>
  <si>
    <t>600666SOA369646</t>
  </si>
  <si>
    <t>600670S21788490</t>
  </si>
  <si>
    <t>600712S20761000</t>
  </si>
  <si>
    <t>600714S20761000</t>
  </si>
  <si>
    <t>600739SOA416601</t>
  </si>
  <si>
    <t>600767S20761000</t>
  </si>
  <si>
    <t>600767S20767840</t>
  </si>
  <si>
    <t>600773SOA417110</t>
  </si>
  <si>
    <t>600789S20761000</t>
  </si>
  <si>
    <t>600801SOA538500</t>
  </si>
  <si>
    <t>600802SOA498500</t>
  </si>
  <si>
    <t>600807SOA538500</t>
  </si>
  <si>
    <t>600808SOA526601</t>
  </si>
  <si>
    <t>600811SOA521000</t>
  </si>
  <si>
    <t>600841SIA079500</t>
  </si>
  <si>
    <t>600842SIA071000</t>
  </si>
  <si>
    <t>600848SOA498500</t>
  </si>
  <si>
    <t>600849SOA481000</t>
  </si>
  <si>
    <t>600851SOA826561</t>
  </si>
  <si>
    <t>600862SNW981000</t>
  </si>
  <si>
    <t>600862SNW989701</t>
  </si>
  <si>
    <t>600870SOA481000</t>
  </si>
  <si>
    <t>600871SOA829701</t>
  </si>
  <si>
    <t>600872SOA829701</t>
  </si>
  <si>
    <t>600879SOA361000</t>
  </si>
  <si>
    <t>600881SOA439001</t>
  </si>
  <si>
    <t>600894SOA498500</t>
  </si>
  <si>
    <t>600895SOA481000</t>
  </si>
  <si>
    <t>600909SOA321003</t>
  </si>
  <si>
    <t>600909SOA416601</t>
  </si>
  <si>
    <t>600909SOA417110</t>
  </si>
  <si>
    <t>600917SY2069840</t>
  </si>
  <si>
    <t>600922S21888491</t>
  </si>
  <si>
    <t>600944SOA481000</t>
  </si>
  <si>
    <t>600959SOA821000</t>
  </si>
  <si>
    <t>600959SOA829701</t>
  </si>
  <si>
    <t>601100SOA624859</t>
  </si>
  <si>
    <t>601118SON658500</t>
  </si>
  <si>
    <t>601119SON364862</t>
  </si>
  <si>
    <t>601120SON658500</t>
  </si>
  <si>
    <t>601182S21954101</t>
  </si>
  <si>
    <t>601183S21959503</t>
  </si>
  <si>
    <t>601191SMA909000</t>
  </si>
  <si>
    <t>601227S21888491</t>
  </si>
  <si>
    <t>601554SOA347840</t>
  </si>
  <si>
    <t>601556SOA446561</t>
  </si>
  <si>
    <t>601560SOA344911</t>
  </si>
  <si>
    <t>606912SOA101000</t>
  </si>
  <si>
    <t>606912SOA108488</t>
  </si>
  <si>
    <t>607580SNA606900</t>
  </si>
  <si>
    <t>700003W91321000</t>
  </si>
  <si>
    <t>700003W91329300</t>
  </si>
  <si>
    <t>700005W86345900</t>
  </si>
  <si>
    <t>700018W85421000</t>
  </si>
  <si>
    <t>700018W85425310</t>
  </si>
  <si>
    <t>700018W85426561</t>
  </si>
  <si>
    <t>700072W85426506</t>
  </si>
  <si>
    <t>700073W85426506</t>
  </si>
  <si>
    <t>700073W86436901</t>
  </si>
  <si>
    <t>700073W86448588</t>
  </si>
  <si>
    <t>700075W86809740</t>
  </si>
  <si>
    <t>700079WU0722902</t>
  </si>
  <si>
    <t>700084W85426601</t>
  </si>
  <si>
    <t>700084W85426802</t>
  </si>
  <si>
    <t>700093W86974911</t>
  </si>
  <si>
    <t>700093W87019500</t>
  </si>
  <si>
    <t>700098W86999500</t>
  </si>
  <si>
    <t>700113W8740T837</t>
  </si>
  <si>
    <t>700127W87291000</t>
  </si>
  <si>
    <t>700128W87291000</t>
  </si>
  <si>
    <t>700128W87294061</t>
  </si>
  <si>
    <t>700132W87351000</t>
  </si>
  <si>
    <t>700136W85421000</t>
  </si>
  <si>
    <t>700140W85429000</t>
  </si>
  <si>
    <t>700155W91321000</t>
  </si>
  <si>
    <t>700159W85421000</t>
  </si>
  <si>
    <t>700164W87749002</t>
  </si>
  <si>
    <t>700200W87956309</t>
  </si>
  <si>
    <t>700210W87799809</t>
  </si>
  <si>
    <t>700239W88411000</t>
  </si>
  <si>
    <t>700239W88412600</t>
  </si>
  <si>
    <t>700254W88949002</t>
  </si>
  <si>
    <t>700255W88574008</t>
  </si>
  <si>
    <t>700255W88576601</t>
  </si>
  <si>
    <t>700260W88576601</t>
  </si>
  <si>
    <t>700263W88574008</t>
  </si>
  <si>
    <t>700263W88576601</t>
  </si>
  <si>
    <t>700269W85425102</t>
  </si>
  <si>
    <t>700269W85429940</t>
  </si>
  <si>
    <t>800011N0005K158</t>
  </si>
  <si>
    <t>800011N0005K914</t>
  </si>
  <si>
    <t>800028N0028K645</t>
  </si>
  <si>
    <t>800159N0093K106</t>
  </si>
  <si>
    <t>800159N0093K997</t>
  </si>
  <si>
    <t>800160N02344510</t>
  </si>
  <si>
    <t>800268W0YG06261</t>
  </si>
  <si>
    <t>800281N1897K825</t>
  </si>
  <si>
    <t>800303N01951015</t>
  </si>
  <si>
    <t>800313W0YG01000</t>
  </si>
  <si>
    <t>800314W0YG01000</t>
  </si>
  <si>
    <t>800314W0YG09000</t>
  </si>
  <si>
    <t>800319W1DX01000</t>
  </si>
  <si>
    <t>800325W0YG05704</t>
  </si>
  <si>
    <t>800325W0YG06014</t>
  </si>
  <si>
    <t>800326W0YG3K991</t>
  </si>
  <si>
    <t>800326W0YG3K992</t>
  </si>
  <si>
    <t>800327W0YG61088</t>
  </si>
  <si>
    <t>800328W08881061</t>
  </si>
  <si>
    <t>800329W1NI19034</t>
  </si>
  <si>
    <t>800330W1NI11006</t>
  </si>
  <si>
    <t>800332W18955777</t>
  </si>
  <si>
    <t>800333W18851471</t>
  </si>
  <si>
    <t>800337N02161000</t>
  </si>
  <si>
    <t>800340N02171046</t>
  </si>
  <si>
    <t>800341W1DX01000</t>
  </si>
  <si>
    <t>800345W08E09000</t>
  </si>
  <si>
    <t>800346W08E01000</t>
  </si>
  <si>
    <t>800346W08E09731</t>
  </si>
  <si>
    <t>800357N02208541</t>
  </si>
  <si>
    <t>800361N02293119</t>
  </si>
  <si>
    <t>800361N02296643</t>
  </si>
  <si>
    <t>800391N02451000</t>
  </si>
  <si>
    <t>800391N02452513</t>
  </si>
  <si>
    <t>800398KP0012134</t>
  </si>
  <si>
    <t>800447N0270K097</t>
  </si>
  <si>
    <t>900322S0001P110</t>
  </si>
  <si>
    <t>900322S0001P555</t>
  </si>
  <si>
    <t>900324S0001P110</t>
  </si>
  <si>
    <t>900324S0001P560</t>
  </si>
  <si>
    <t>900326S0007P714</t>
  </si>
  <si>
    <t>900326S0007P720</t>
  </si>
  <si>
    <t>900328S0007P750</t>
  </si>
  <si>
    <t>900328S0007P808</t>
  </si>
  <si>
    <t>900355SBQ32P100</t>
  </si>
  <si>
    <t>900356SBQ32P100</t>
  </si>
  <si>
    <t>900371SBQ33P120</t>
  </si>
  <si>
    <t>900372SBQ33P120</t>
  </si>
  <si>
    <t>900372SBQ33P801</t>
  </si>
  <si>
    <t>900373SBQ33P801</t>
  </si>
  <si>
    <t>900374SBQ33P120</t>
  </si>
  <si>
    <t>900375SBQ33P120</t>
  </si>
  <si>
    <t>900375SBQ33P801</t>
  </si>
  <si>
    <t>900382SBQ34P400</t>
  </si>
  <si>
    <t>900386SBQ35P505</t>
  </si>
  <si>
    <t>900388SBQ35P801</t>
  </si>
  <si>
    <t>900390SBQ35P120</t>
  </si>
  <si>
    <t>900392SBQ35P801</t>
  </si>
  <si>
    <t>900400SBQ38P755</t>
  </si>
  <si>
    <t>900402SBQ40P755</t>
  </si>
  <si>
    <t>900403SBQ41P605</t>
  </si>
  <si>
    <t>900405SBQ42P605</t>
  </si>
  <si>
    <t>900406SBQ43P605</t>
  </si>
  <si>
    <t>900407SBQ44P608</t>
  </si>
  <si>
    <t>900409SBQ46P608</t>
  </si>
  <si>
    <t>900416SBQ51P100</t>
  </si>
  <si>
    <t>900417SBQ52P100</t>
  </si>
  <si>
    <t>900418SBQ53P100</t>
  </si>
  <si>
    <t>900420SBQ54P100</t>
  </si>
  <si>
    <t>900421SBQ55P100</t>
  </si>
  <si>
    <t>900422SBQ56P100</t>
  </si>
  <si>
    <t>900424SBQ58P100</t>
  </si>
  <si>
    <t>900425SBQ58P100</t>
  </si>
  <si>
    <t>900426SBQ59P100</t>
  </si>
  <si>
    <t>900427SBQ60P100</t>
  </si>
  <si>
    <t>900427SBQ60P909</t>
  </si>
  <si>
    <t>900428SBQ61P100</t>
  </si>
  <si>
    <t>900428SBQ61P909</t>
  </si>
  <si>
    <t>900429SBQ62P100</t>
  </si>
  <si>
    <t>900429SBQ62P909</t>
  </si>
  <si>
    <t>900430SBQ63P100</t>
  </si>
  <si>
    <t>900430SBQ63P909</t>
  </si>
  <si>
    <t>900433SBQ66P191</t>
  </si>
  <si>
    <t>900434SBQ66P191</t>
  </si>
  <si>
    <t>900435SBQ66P190</t>
  </si>
  <si>
    <t>900436SBQ66P190</t>
  </si>
  <si>
    <t>900437SBQ66P190</t>
  </si>
  <si>
    <t>900438SBQ66P190</t>
  </si>
  <si>
    <t>900439SBQ67P909</t>
  </si>
  <si>
    <t>900602W87976501</t>
  </si>
  <si>
    <t>900605W88208098</t>
  </si>
  <si>
    <t>900695W88518100</t>
  </si>
  <si>
    <t>900696W88518100</t>
  </si>
  <si>
    <t>900697W88518100</t>
  </si>
  <si>
    <t>900709W88993704</t>
  </si>
  <si>
    <t>STOCK 3</t>
  </si>
  <si>
    <t>PERMANENT</t>
  </si>
  <si>
    <t>POUCH</t>
  </si>
  <si>
    <t>BUCKET BAG</t>
  </si>
  <si>
    <t>JUMPSUIT</t>
  </si>
  <si>
    <t>FLIP FLOP</t>
  </si>
  <si>
    <t>TOTE BAG</t>
  </si>
  <si>
    <t>3CHAIN TOTE ECO SHAGGY DEER</t>
  </si>
  <si>
    <t>STRONG COLOUR BLOCK TROUSERS</t>
  </si>
  <si>
    <t>BRYCE COAT</t>
  </si>
  <si>
    <t>SMALL TOTE COTTON CROCHET AJOUREE</t>
  </si>
  <si>
    <t>CLUTCH FALABELLA</t>
  </si>
  <si>
    <t>TROUSERS ALL IS LOVE</t>
  </si>
  <si>
    <t>GRACE POUCH ALLIGATOR</t>
  </si>
  <si>
    <t>GRACE MINI SHLDR BAG HOLOGPYTH</t>
  </si>
  <si>
    <t>RACHEL SHOPP S30-145 BRIEF-BIK</t>
  </si>
  <si>
    <t>SKYE DENIM SHORT CO/EA</t>
  </si>
  <si>
    <t>JULIA TROUSERS</t>
  </si>
  <si>
    <t>T-SHIRT DEVORE STARS</t>
  </si>
  <si>
    <t>LARGE VOLUME JUMPER</t>
  </si>
  <si>
    <t>TAMARA TROUSERS</t>
  </si>
  <si>
    <t>SMC 4051 PLASTIC</t>
  </si>
  <si>
    <t>MINI SHOULDER ECO METALLIC COTON TRICOT</t>
  </si>
  <si>
    <t>MINI TOTE</t>
  </si>
  <si>
    <t>MINI TOTE WEAVED RA</t>
  </si>
  <si>
    <t>MINI TOTE ECO MONOG</t>
  </si>
  <si>
    <t>MINI TOTE METALLIC COTTON TRICOT</t>
  </si>
  <si>
    <t>MINI TOTE FALABELLA ISETAN SHAGGY DEER EMBROIDERY</t>
  </si>
  <si>
    <t>MINI TOTE WOVEN CHENILLE</t>
  </si>
  <si>
    <t>MINI TOTE ECO SHAGGY DEER</t>
  </si>
  <si>
    <t>SMC 4056 SUNGLASSES PLASTIC</t>
  </si>
  <si>
    <t>THE SKINNY BOYFRIEND ORGANIC ECO DARK LOGO PRINT DENIM</t>
  </si>
  <si>
    <t>TROUSERS ORGANIC ECO WHITE DENIM WITH LOGO TAPE</t>
  </si>
  <si>
    <t>MID RISE SKINNY BOYFRIEND COBALT GALAXI WASH</t>
  </si>
  <si>
    <t>SKINNY BOYFRIEND ORG PEACH GALAXY WASH</t>
  </si>
  <si>
    <t>SKINNY BOYFR ECO STELLA UPCYCLE PALE</t>
  </si>
  <si>
    <t>WE ARE THE WEATHER T-SHIRT JERSEY</t>
  </si>
  <si>
    <t>THE ENDLESS FRONTIER T-SHIRT JERSEY</t>
  </si>
  <si>
    <t>FORTUNE NOODLE T-SHIRT JERSEY</t>
  </si>
  <si>
    <t>FORTUNE PLANET T-SHIRT JERSEY</t>
  </si>
  <si>
    <t>FORTUNE RECYCLE T-SHIRT JERSEY</t>
  </si>
  <si>
    <t>SEEKERS OF TOMORROW PRINT T-SHIRT</t>
  </si>
  <si>
    <t>LOGO TAPE T-SHIRT</t>
  </si>
  <si>
    <t>TINY FALABELLA RAFIA LONG FRINGES</t>
  </si>
  <si>
    <t>TINY FALABELLA</t>
  </si>
  <si>
    <t>TINY FALABELLA SHINY DOTTED CHAMOIS CHEVRON QUILTING</t>
  </si>
  <si>
    <t>HIGH RISE SKINNY</t>
  </si>
  <si>
    <t>SMALL BUCKET BAG FRINGED S</t>
  </si>
  <si>
    <t>LOUISA TOP</t>
  </si>
  <si>
    <t>SC0006SA SUNGLASSES PLASTIC</t>
  </si>
  <si>
    <t>SC0002SA SUNGLASS PLASTIC</t>
  </si>
  <si>
    <t>SC0011SA SUNGLASSES PLASTIC</t>
  </si>
  <si>
    <t>CARDS CASE SPECIAL PRJ 4/O</t>
  </si>
  <si>
    <t>SMALL SHOULDER BAG WEAVED EC</t>
  </si>
  <si>
    <t>SC0031SA SUNGLASSES PLASTIC</t>
  </si>
  <si>
    <t>ODETTE PLAST.S.GOMMA DANA/BUNG</t>
  </si>
  <si>
    <t>CONTINENTAL FLAP WAL FALABELLA</t>
  </si>
  <si>
    <t>SMALL FLAP WALLET FALABELLA</t>
  </si>
  <si>
    <t>SHOULDER SILK MIX</t>
  </si>
  <si>
    <t>KASEY JACKET COTTON DR</t>
  </si>
  <si>
    <t>SOPHIE SURPR S30-287 BRIEF-BIK</t>
  </si>
  <si>
    <t>SHOULDER BAG FALABELLA</t>
  </si>
  <si>
    <t>TROUSERS RAW DENIM</t>
  </si>
  <si>
    <t>TROUSERS VINTAGE D</t>
  </si>
  <si>
    <t>THE DENIM SKIRT</t>
  </si>
  <si>
    <t>JACKET ORGANIC C</t>
  </si>
  <si>
    <t>XENIA DENIM TROUSERS</t>
  </si>
  <si>
    <t>SC0058SA SUNGLA SERI METAL</t>
  </si>
  <si>
    <t>JUMPER ALL IS LO</t>
  </si>
  <si>
    <t>SMALL HOBO TEXTURED</t>
  </si>
  <si>
    <t>MID RISE CROP FLARE</t>
  </si>
  <si>
    <t>MANSELA SKIRT</t>
  </si>
  <si>
    <t>SHOULDER BAG POPPER</t>
  </si>
  <si>
    <t>SCARPA PLAST.S.GOMMA PAINRAN/F</t>
  </si>
  <si>
    <t>BACKPACK NYLON</t>
  </si>
  <si>
    <t>SNEAKE PLAST.S.GOMMA PAMIR/PRA</t>
  </si>
  <si>
    <t>SNEAKE PLAST.S.GOMMA POS/FAU/V</t>
  </si>
  <si>
    <t>SNEAKE PLAST.S.GOMMA P.B.CRETA</t>
  </si>
  <si>
    <t>SNEAKE PLAST.S.GOMMA FULLER/F/</t>
  </si>
  <si>
    <t>ZANA SHIRT</t>
  </si>
  <si>
    <t>YAEL SHIRT</t>
  </si>
  <si>
    <t>KATIE COAT</t>
  </si>
  <si>
    <t>PADMA ALL IN ONE</t>
  </si>
  <si>
    <t>BACKPACK FALABELLA GO</t>
  </si>
  <si>
    <t>ST SOFT MESH S30-318 BRIEF-BIK</t>
  </si>
  <si>
    <t>V-NECK CARDIGAN</t>
  </si>
  <si>
    <t>STELLA LACE S92-288 CAMI-BODY</t>
  </si>
  <si>
    <t>MYA TROUSERS</t>
  </si>
  <si>
    <t>DRESS ALL IS LO</t>
  </si>
  <si>
    <t>MEREDITH SHIRT</t>
  </si>
  <si>
    <t>OKI DRESS W PEARL EMBROIDERY</t>
  </si>
  <si>
    <t>OLIVIA TOP W EMBROIDERY</t>
  </si>
  <si>
    <t>SCARPA PLAST.S.GOMMA PAMIR BIO</t>
  </si>
  <si>
    <t>SNEAKE PLAST.S.GOMMA SLIGO/PAL</t>
  </si>
  <si>
    <t>SNEAKE TESS.S.GOMMA FAULE/P.B</t>
  </si>
  <si>
    <t>ECLYPSE TESS.S.GOMMA FAULE/P.B</t>
  </si>
  <si>
    <t>SNEAKELYSE ST.SUPPLE ALTERNAPP</t>
  </si>
  <si>
    <t>SANDAL PLAST.S.TUNIT PADULI</t>
  </si>
  <si>
    <t>LORINDA JACKET W EMBROIDERY</t>
  </si>
  <si>
    <t>KIERNAN OUTERWEAR W PEARL EMBR</t>
  </si>
  <si>
    <t>NEEMA DRESS</t>
  </si>
  <si>
    <t>BRYNN SKIRT</t>
  </si>
  <si>
    <t>DENISE LEGGINGS</t>
  </si>
  <si>
    <t>HOODED JUMPER SMC RIB INSERTS</t>
  </si>
  <si>
    <t>ZIP AROUND LOGO</t>
  </si>
  <si>
    <t>BOURNE TROUSERS</t>
  </si>
  <si>
    <t>KIRA TOP</t>
  </si>
  <si>
    <t>BIRD OF PARADISE PRINT SCARF</t>
  </si>
  <si>
    <t>FOIL PRINT STAR SCARF</t>
  </si>
  <si>
    <t>STAR JACQUARD SCARF</t>
  </si>
  <si>
    <t>DB JACKET LINEN MIX</t>
  </si>
  <si>
    <t>TROUSERS LARGE BAR</t>
  </si>
  <si>
    <t>TROUSERS CLASSIC P</t>
  </si>
  <si>
    <t>BOAT NECK JUMPER</t>
  </si>
  <si>
    <t>AREIELLA DRESS W EMBROIDERY</t>
  </si>
  <si>
    <t>SC0119SI SUNGLASSES BIO ACETA</t>
  </si>
  <si>
    <t>MYLIE DRESS</t>
  </si>
  <si>
    <t>THE HIGH WAIST CUT OFF SHORTS</t>
  </si>
  <si>
    <t>SHORT SLEEVED JUMPER STELLA MI</t>
  </si>
  <si>
    <t>HAPPY STELLA T-SHIRT JERSEY</t>
  </si>
  <si>
    <t>SHAYLEE SHIRT</t>
  </si>
  <si>
    <t>MARIANA TOP</t>
  </si>
  <si>
    <t>MAGGIE TROUSERS</t>
  </si>
  <si>
    <t>CROSS BODY BAG BICOLOR ECO ALTER MAT</t>
  </si>
  <si>
    <t>CROSS BODY BAG LOGO GRAFFITI PRINT ON ECO ALTER MAT</t>
  </si>
  <si>
    <t>CROSS BODY BAG LOGO</t>
  </si>
  <si>
    <t>SMALL BACKPACK STELLA STAR</t>
  </si>
  <si>
    <t>RAVEN JACKET</t>
  </si>
  <si>
    <t>SMALL SHOULDER BAG KNOTS&amp;TIES</t>
  </si>
  <si>
    <t>SLIDE</t>
  </si>
  <si>
    <t>HOODED JUMPER</t>
  </si>
  <si>
    <t>CHINA HOODED JUMPER</t>
  </si>
  <si>
    <t>MICHELLE TOP</t>
  </si>
  <si>
    <t>KALEY TROUSERS</t>
  </si>
  <si>
    <t>SC0147S SUNGLASSES METAL</t>
  </si>
  <si>
    <t>VICTORIA JACKET CM75</t>
  </si>
  <si>
    <t>SLEEVELESS JUMPER</t>
  </si>
  <si>
    <t>ASYMETRIC DRESS</t>
  </si>
  <si>
    <t>FULL ZIP JACKET</t>
  </si>
  <si>
    <t>V-NECK JUMPER</t>
  </si>
  <si>
    <t>LILLY OUTERWEAR</t>
  </si>
  <si>
    <t>LANA SHIRT</t>
  </si>
  <si>
    <t>ELLEN DENIM SKIRT</t>
  </si>
  <si>
    <t>JANE SKIRT</t>
  </si>
  <si>
    <t>TROUSER NEW TUXED</t>
  </si>
  <si>
    <t>POLO NECK T-SHIRT</t>
  </si>
  <si>
    <t>SMALL FLAP SHOULDER GLITTER</t>
  </si>
  <si>
    <t>CICELY TROUSERS</t>
  </si>
  <si>
    <t>HEIDY TROUSERS</t>
  </si>
  <si>
    <t>CHARLIE TROUSERS</t>
  </si>
  <si>
    <t>PAULA DRESS</t>
  </si>
  <si>
    <t>HELENA SHIRT</t>
  </si>
  <si>
    <t>MICHAELA TRENCH</t>
  </si>
  <si>
    <t>JAYCEE TROUSERS</t>
  </si>
  <si>
    <t>MIRANDA JACKET CM52</t>
  </si>
  <si>
    <t>KRISTA DRESS WITH CHAIN TRIM E</t>
  </si>
  <si>
    <t>BRYLEE DENIM DRESS</t>
  </si>
  <si>
    <t>PERLA SKIRT</t>
  </si>
  <si>
    <t>ALI DRESS</t>
  </si>
  <si>
    <t>TAYLOR SHIRT</t>
  </si>
  <si>
    <t>BARNEYS TSHIRT</t>
  </si>
  <si>
    <t>NYLA COAT</t>
  </si>
  <si>
    <t>COAT BLANKET</t>
  </si>
  <si>
    <t>SC0167S SUNGLASSES BIO ACETA</t>
  </si>
  <si>
    <t>SNEAKE TESS.S.GOMMA FARO/FITZ</t>
  </si>
  <si>
    <t>SAMANTHA SHIRT LEOPARD</t>
  </si>
  <si>
    <t>ALMA SKIRT</t>
  </si>
  <si>
    <t>COAT+HOOD WOOL CHEC</t>
  </si>
  <si>
    <t>TESS DRESS</t>
  </si>
  <si>
    <t>CREW NECK JUMPER ADIDAS</t>
  </si>
  <si>
    <t>FULL ZIP JUMPER ADIDAS</t>
  </si>
  <si>
    <t>PANTS ADIDAS</t>
  </si>
  <si>
    <t>FLEUR JACKET 66CM</t>
  </si>
  <si>
    <t>LAUREL TROUSERS</t>
  </si>
  <si>
    <t>JAMIE TROUSERS</t>
  </si>
  <si>
    <t>ASYMMETRIC JUMPER</t>
  </si>
  <si>
    <t>WILLOW DRESS</t>
  </si>
  <si>
    <t>LUCILLE TROUSERS</t>
  </si>
  <si>
    <t>DANIA TROUSERS</t>
  </si>
  <si>
    <t>GILLIAN TOP</t>
  </si>
  <si>
    <t>ANA JACKET</t>
  </si>
  <si>
    <t>ANDREA SKIRT</t>
  </si>
  <si>
    <t>RENEE TROUSERS</t>
  </si>
  <si>
    <t>AMIRA TROUSERS</t>
  </si>
  <si>
    <t>ILIANA SHIRT</t>
  </si>
  <si>
    <t>SMALL TOTE MONOGRAM</t>
  </si>
  <si>
    <t>MEDIUM TOTE ALTER NAP</t>
  </si>
  <si>
    <t>TANYA TOP</t>
  </si>
  <si>
    <t>DAPHNE DRESS</t>
  </si>
  <si>
    <t>DAKOTA TROUSERS</t>
  </si>
  <si>
    <t>FATIMA ALL IN ONE</t>
  </si>
  <si>
    <t>SHORT SLEEVE JUMPER</t>
  </si>
  <si>
    <t>RORY TRENCH</t>
  </si>
  <si>
    <t>DENIM RIPPED AN</t>
  </si>
  <si>
    <t>MID RISE ROLLED CUFF SHORTS</t>
  </si>
  <si>
    <t>TROUSERS ORGANIC R</t>
  </si>
  <si>
    <t>JOURNEY COAT</t>
  </si>
  <si>
    <t>SOPHIA TROUSERS</t>
  </si>
  <si>
    <t>DOLCE TROUSERS</t>
  </si>
  <si>
    <t>ALMA ALL IN ONE</t>
  </si>
  <si>
    <t>CAPE MONOGRAM</t>
  </si>
  <si>
    <t>MIAH JACKET</t>
  </si>
  <si>
    <t>SUSAN DRESS</t>
  </si>
  <si>
    <t>LEA DRESS</t>
  </si>
  <si>
    <t>ALINA DRESS</t>
  </si>
  <si>
    <t>ALISA JACKET</t>
  </si>
  <si>
    <t>STELLA SMILE PRINT SWEAT</t>
  </si>
  <si>
    <t>SARIAH JACKET BRODERIE ANGLAIS</t>
  </si>
  <si>
    <t>SARAI SHIRT BRODERIE ANGLAISE</t>
  </si>
  <si>
    <t>AUDRINA DRESS</t>
  </si>
  <si>
    <t>ALISSA TROUSERS BRODERIE ANGL</t>
  </si>
  <si>
    <t>MID RISE SKINNY</t>
  </si>
  <si>
    <t>SNEAKER PLAST.S.GOMM P.BIO CR/</t>
  </si>
  <si>
    <t>ERICA TRENCH</t>
  </si>
  <si>
    <t>MINI CROSSBODY ECO SOFT</t>
  </si>
  <si>
    <t>MINI CROSSBODY ALTER NAP</t>
  </si>
  <si>
    <t>SNEAKE TESS.S.GOMMA FONNI/FAR</t>
  </si>
  <si>
    <t>SANDAL PLAS.S.TUNIT PRAY</t>
  </si>
  <si>
    <t>SNEAKE TESS.S.GOMMA FONNY LUX</t>
  </si>
  <si>
    <t>SNEAKE TESS.S.GOMMA FONNI/FIT</t>
  </si>
  <si>
    <t>JULIETTE DRESS</t>
  </si>
  <si>
    <t>AURORA SLEEVELESS OUTERWEAR</t>
  </si>
  <si>
    <t>EWA TROUSERS SUMMER TW</t>
  </si>
  <si>
    <t>VIOLET DENIM TROUSERS</t>
  </si>
  <si>
    <t>TARSHA SHORTS</t>
  </si>
  <si>
    <t>JACKET COTTON HE</t>
  </si>
  <si>
    <t>CROPPED DENIM JEANS</t>
  </si>
  <si>
    <t>GODET TOP</t>
  </si>
  <si>
    <t>BELL JACKET 75CM</t>
  </si>
  <si>
    <t>ELIZA DRESS</t>
  </si>
  <si>
    <t>BUM BAG FALABELLA GO ECO NYLON</t>
  </si>
  <si>
    <t>BUM BAG FALABELLA GO METALLIC PADDED NYLON</t>
  </si>
  <si>
    <t>SANDAL PLAS.S.TUNIT PEXT/FOPO</t>
  </si>
  <si>
    <t>SCARPA PLAS.S.TUNIT PEXT</t>
  </si>
  <si>
    <t>LAIDLEY DRESS</t>
  </si>
  <si>
    <t>CLAIRE DRESS</t>
  </si>
  <si>
    <t>CABAN</t>
  </si>
  <si>
    <t>LAVERTON DRESS</t>
  </si>
  <si>
    <t>BRUCE WAISTCOAT</t>
  </si>
  <si>
    <t>APHA SKIRT</t>
  </si>
  <si>
    <t>BLAYNEY COAT</t>
  </si>
  <si>
    <t>TROUSERS ORGANIC GREEN GALAXY</t>
  </si>
  <si>
    <t>NOWRA DRESS</t>
  </si>
  <si>
    <t>SHORTS ORGANIC PEACH GALAXY WA</t>
  </si>
  <si>
    <t>SHORTS ORGANIC GREEN GALAXY</t>
  </si>
  <si>
    <t>NOOSA DRESS</t>
  </si>
  <si>
    <t>MILTON TOP</t>
  </si>
  <si>
    <t>ALLORA SKIRT</t>
  </si>
  <si>
    <t>BEAUFORT JACKET 67CM</t>
  </si>
  <si>
    <t>OPHIR DRESS</t>
  </si>
  <si>
    <t>LEONORA DRESS</t>
  </si>
  <si>
    <t>TROUSERS ORGANIC L</t>
  </si>
  <si>
    <t>SCARPA PLAS.S.GOMMA PAMIRBC/F</t>
  </si>
  <si>
    <t>RAINBOW SKIRT ANIMALS</t>
  </si>
  <si>
    <t>ROSEVEARS BOMBER YSM EMB</t>
  </si>
  <si>
    <t>MINI CROSSBODY FALABELLA SHINY DOTTED CHAMOIS CHEVRON QUILTI</t>
  </si>
  <si>
    <t>MINI CROSSBODY ECO SHAGGY DEER</t>
  </si>
  <si>
    <t>MD ZIP SHOULDER BAG ECO NYLON</t>
  </si>
  <si>
    <t>LEXI TROUSERS</t>
  </si>
  <si>
    <t>MINI CROSSBODY STAR ECO SOFT</t>
  </si>
  <si>
    <t>MINI CROSSBODY STAR GLITTER</t>
  </si>
  <si>
    <t>MD FLAP SHOULDER BAG ECO SOFT</t>
  </si>
  <si>
    <t>MINI ROUND BAG MONOG ECO MONOG</t>
  </si>
  <si>
    <t>MD BACKPACK MONOGRAM ECO MONOG</t>
  </si>
  <si>
    <t>BRUTHEN OUTERWEAR</t>
  </si>
  <si>
    <t>BRINDABELLA CAPE</t>
  </si>
  <si>
    <t>NORAH TOP</t>
  </si>
  <si>
    <t>RAVENSWOOD JACKET ANIMALS</t>
  </si>
  <si>
    <t>DOVER SLEEVELESS COAT</t>
  </si>
  <si>
    <t>TROUSER WOOL CAVA</t>
  </si>
  <si>
    <t>LOOP PIORSOFT/</t>
  </si>
  <si>
    <t>TROUSER CLASSIC W</t>
  </si>
  <si>
    <t>V NECK JUMPER</t>
  </si>
  <si>
    <t>JACKET BRUSHED T</t>
  </si>
  <si>
    <t>SHIRT CAVALRY T</t>
  </si>
  <si>
    <t>PICTON ALL IN ONE</t>
  </si>
  <si>
    <t>SHIRT RICARDO STRAIGHT HEM</t>
  </si>
  <si>
    <t>FAKE FUR COAT ALTER FUR</t>
  </si>
  <si>
    <t>JACKET ALTER FUR</t>
  </si>
  <si>
    <t>TROUSER DENIM VINTAGE B</t>
  </si>
  <si>
    <t>COAT ALTER FUR</t>
  </si>
  <si>
    <t>JUMPER MILITARY</t>
  </si>
  <si>
    <t>SCARPA PLAS.S.TUNIT PEERS/FAP</t>
  </si>
  <si>
    <t>ARAMAC SHORTS</t>
  </si>
  <si>
    <t>TROUSERS LIGHT WOR</t>
  </si>
  <si>
    <t>JUMPSUIT ORGANIC C</t>
  </si>
  <si>
    <t>TROUSERS BRUSHED T</t>
  </si>
  <si>
    <t>DRESS STRETCH C</t>
  </si>
  <si>
    <t>JUMPER SAILOR</t>
  </si>
  <si>
    <t>TOP BLOUSE JA</t>
  </si>
  <si>
    <t>COAT SALT &amp; PE</t>
  </si>
  <si>
    <t>JACKET TWILL OUT</t>
  </si>
  <si>
    <t>SHIRT SILK CREP</t>
  </si>
  <si>
    <t>JUMPER CABLES</t>
  </si>
  <si>
    <t>COAT FUR MIX</t>
  </si>
  <si>
    <t>JUMPER LIGHTWEIG</t>
  </si>
  <si>
    <t>JUMPER KNITTED T</t>
  </si>
  <si>
    <t>PANTS COMPACT K</t>
  </si>
  <si>
    <t>DRESS COMPACT K</t>
  </si>
  <si>
    <t>JUMPSUIT BRUSHED C</t>
  </si>
  <si>
    <t>JUMPER FLORAL KO</t>
  </si>
  <si>
    <t>JUMPER PATTERNED</t>
  </si>
  <si>
    <t>SKIRT STRETCH C</t>
  </si>
  <si>
    <t>COAT CHECK BLA</t>
  </si>
  <si>
    <t>FLAP BELT BAG FALABE SHAGGY DE</t>
  </si>
  <si>
    <t>ZIP BELT BAG FALABEL SHAGGY DE</t>
  </si>
  <si>
    <t>BUM BAG FALABELLA GO ECO PADDE</t>
  </si>
  <si>
    <t>STAR BACK PACK</t>
  </si>
  <si>
    <t>JUMPER BOILED</t>
  </si>
  <si>
    <t>TROUSER CAVALRY T</t>
  </si>
  <si>
    <t>TRENCHCOAT CAVALRY T</t>
  </si>
  <si>
    <t>ROSALINDA TROUSERS</t>
  </si>
  <si>
    <t>CATALINA COAT</t>
  </si>
  <si>
    <t>JUMPSUIT BLOSSOM P</t>
  </si>
  <si>
    <t>JUMPER PATCHWORK</t>
  </si>
  <si>
    <t>DRESS LIGHTWEIG</t>
  </si>
  <si>
    <t>SHIRT BLOSSOM P</t>
  </si>
  <si>
    <t>SHIRT PINSTRIPE</t>
  </si>
  <si>
    <t>ASHA SHIRT</t>
  </si>
  <si>
    <t>MEGHAN FUR FREE FUR JACKET</t>
  </si>
  <si>
    <t>SHIRT STAN</t>
  </si>
  <si>
    <t>TROUSERS TAYLOR</t>
  </si>
  <si>
    <t>TRENCHCOAT MURRY</t>
  </si>
  <si>
    <t>SHAYLEE DRESS</t>
  </si>
  <si>
    <t>KIARRA DRESS</t>
  </si>
  <si>
    <t>REESE SHIRT</t>
  </si>
  <si>
    <t>STEFANIE SHIRT</t>
  </si>
  <si>
    <t>KALLIE SHORTS</t>
  </si>
  <si>
    <t>LIZETTE TROUSERS</t>
  </si>
  <si>
    <t>KAYLI TROUSERS</t>
  </si>
  <si>
    <t>BRONWYN COAT</t>
  </si>
  <si>
    <t>KAYLAH PARKA</t>
  </si>
  <si>
    <t>ROBYN CAPE</t>
  </si>
  <si>
    <t>ANIMAL JUMPER</t>
  </si>
  <si>
    <t>DIP DYED JUMPER</t>
  </si>
  <si>
    <t>DIP DYED V-NECK JUMPER</t>
  </si>
  <si>
    <t>BRIGHT UNDER PINNINGS JUMPER</t>
  </si>
  <si>
    <t>ANIMAL FUR MIX COAT</t>
  </si>
  <si>
    <t>INCALPACA SOFT CLEAN JUMPER</t>
  </si>
  <si>
    <t>EMBROIDERED COMPACT KNIT TROUSERS</t>
  </si>
  <si>
    <t>NO PROBLEM RAIBOW T-SHIRT JERSEY</t>
  </si>
  <si>
    <t>DIANNA DRESS</t>
  </si>
  <si>
    <t>ISABELA DRESS</t>
  </si>
  <si>
    <t>TATIANNA DRESS WITH DIAMOND NECKLINE EMBROIDERY</t>
  </si>
  <si>
    <t>ALIYA TROUSERS</t>
  </si>
  <si>
    <t>LUISA JACKET WE ARE THE WEATHER RIBBONS EMBROIDERY</t>
  </si>
  <si>
    <t>CROP JACKET ORGANIC MEDIUM STONE DENIM WITH LOGO BELT</t>
  </si>
  <si>
    <t>CROP JACKET ORGANIC ECO WHITE DENIM WITH LOGO BELT</t>
  </si>
  <si>
    <t>SHIRT SEAN DIP DYE</t>
  </si>
  <si>
    <t>EMBROIDERED COMPACT KNIT ALL IN ONE</t>
  </si>
  <si>
    <t>MID RISE SKINNY WHITE GALAXI WASH</t>
  </si>
  <si>
    <t>AMANI TROUSERS</t>
  </si>
  <si>
    <t>JACKET RETRO STONE BLUE E RAIMBOW DIP DYE</t>
  </si>
  <si>
    <t>DALLAS ALL IN ONE</t>
  </si>
  <si>
    <t>SONYA SHIRT</t>
  </si>
  <si>
    <t>LOGO BAND DRESS</t>
  </si>
  <si>
    <t>LOGO BAND CARDIGAN</t>
  </si>
  <si>
    <t>KALYN DRESS</t>
  </si>
  <si>
    <t>ROXANNE SHIRT</t>
  </si>
  <si>
    <t>ALENA JACKET</t>
  </si>
  <si>
    <t>JAIDA FUR FREE FUR JACKET</t>
  </si>
  <si>
    <t>JACKET BOBBY</t>
  </si>
  <si>
    <t>KAELA DRESS</t>
  </si>
  <si>
    <t>EMBOSSED LOGO HOODED SWEATSHIRT</t>
  </si>
  <si>
    <t>INSERT TAPE SWEATSHIRT</t>
  </si>
  <si>
    <t>INSERT TAPE T-SHIRT JERSEY</t>
  </si>
  <si>
    <t>SOS T-SHIRT JERSEY</t>
  </si>
  <si>
    <t>STELLA 2001 SWEATSHIRT JERSEY</t>
  </si>
  <si>
    <t>SUN MOTIF T-SHIRT JERSEY</t>
  </si>
  <si>
    <t>SHANIYA DRESS WITH DIAMOND NECKLACE EMBROIDERY</t>
  </si>
  <si>
    <t>JACKET ORGANIC MEDIUM STONE DENIM WITH LOGO BELT</t>
  </si>
  <si>
    <t>MID RISE SKIRT ORGANIC MEDIUM STONE DENIM WITH LOGO BELT</t>
  </si>
  <si>
    <t>MID RISE SKIRT ORGANIC ECO WHITE DENIM WITH LOGO BELT</t>
  </si>
  <si>
    <t>HIGH RISE SHORTS ORGANIC ECO WHITE DISTRESSED EMBOSSED</t>
  </si>
  <si>
    <t>HIGH RISE CUT OFF SHORTS COBALT GALAXI WASH</t>
  </si>
  <si>
    <t>SHORTS ECO ORG VINTAGE SALT AND PEPPER</t>
  </si>
  <si>
    <t>TROUSERS RECYCLED VINTAGE WASH WITH EMBROIDERY DETAIL</t>
  </si>
  <si>
    <t>TROUSERS WHITE GALAXI WASH</t>
  </si>
  <si>
    <t>ALL IN ONE ORGANIC 80'S BLUE DENIM</t>
  </si>
  <si>
    <t>SAVANA TROUSERS</t>
  </si>
  <si>
    <t>ALL IN ONE WHITE GALAXI WASH</t>
  </si>
  <si>
    <t>JACEY SKIRT</t>
  </si>
  <si>
    <t>KENNA TOP WITH NECKLACE EMBROIDERY</t>
  </si>
  <si>
    <t>MARLEN TROUSERS WITH WE ARE THE WEATHER RIBBONS EMBROIDERY</t>
  </si>
  <si>
    <t>DAYNA TROUSERS WITH WE ARE THE WEATHER RIBBONS EMBROIDERY</t>
  </si>
  <si>
    <t>TRACY TROUSERS</t>
  </si>
  <si>
    <t>RAYNA SHIRT</t>
  </si>
  <si>
    <t>CELINA JACKET</t>
  </si>
  <si>
    <t>NOELIA PARKA</t>
  </si>
  <si>
    <t>DARIANA DRESS</t>
  </si>
  <si>
    <t>NOLA TRENCH WITH PETAL EDGE EMBROIDERY</t>
  </si>
  <si>
    <t>ADALINE TROUSERS</t>
  </si>
  <si>
    <t>ADRIANA TROUSERS</t>
  </si>
  <si>
    <t>HORSE PRINT SCARF</t>
  </si>
  <si>
    <t>ALISHA SKIRT</t>
  </si>
  <si>
    <t>TEXTURE MIX SKIRT</t>
  </si>
  <si>
    <t>COMPACT KNIT ALL IN ONE</t>
  </si>
  <si>
    <t>ABBY TROUSERS</t>
  </si>
  <si>
    <t>KIARA DRESS</t>
  </si>
  <si>
    <t>LOUISA DRESS</t>
  </si>
  <si>
    <t>RYLIE DRESS</t>
  </si>
  <si>
    <t>ROSA DRESS</t>
  </si>
  <si>
    <t>STEPHANIE ALL IN ONE</t>
  </si>
  <si>
    <t>OLIVIA TOP</t>
  </si>
  <si>
    <t>NANCY DRESS</t>
  </si>
  <si>
    <t>ANNIE SKIRT</t>
  </si>
  <si>
    <t>NOELLE TOP</t>
  </si>
  <si>
    <t>PAULINA DRESS</t>
  </si>
  <si>
    <t>LOGO BAND SWEATSHIRT</t>
  </si>
  <si>
    <t>LIBBY DRESS</t>
  </si>
  <si>
    <t>SASHA TOP</t>
  </si>
  <si>
    <t>ARIANA SKIRT</t>
  </si>
  <si>
    <t>SUSAN SHIRT</t>
  </si>
  <si>
    <t>RUBY TOP</t>
  </si>
  <si>
    <t>PRISCILLA TOP</t>
  </si>
  <si>
    <t>BOBBI ALL IN ONE WITH PETAL EDGE EMBROIDERY</t>
  </si>
  <si>
    <t>LUREX SHINE STRIPES LONG SLEEVE DRESS</t>
  </si>
  <si>
    <t>PENELOPE DRESS</t>
  </si>
  <si>
    <t>SYLVIA SHIRT</t>
  </si>
  <si>
    <t>SHIRT SAUL NO ZIP</t>
  </si>
  <si>
    <t>STEVIE WIDE NEW TROUSERS</t>
  </si>
  <si>
    <t>TROUSERS NEW TYE</t>
  </si>
  <si>
    <t>FABRIC MIX DRESS</t>
  </si>
  <si>
    <t>FABRIC MIX TOP</t>
  </si>
  <si>
    <t>LEA SHIRT</t>
  </si>
  <si>
    <t>LUREX SHINE STRIPES LONG SLEEVE TOP</t>
  </si>
  <si>
    <t>TAYLA SHIRT WITH PETAL EDGE EMBROIDERY</t>
  </si>
  <si>
    <t>LILLIE DRESS</t>
  </si>
  <si>
    <t>ZIP SHOULDER BAG FALABELLA SHAGGY DEER</t>
  </si>
  <si>
    <t>BUCKET BAG CHUNKY PASTEL CHAIN TRANSPARENT</t>
  </si>
  <si>
    <t>ZIP SHOULDER BAG ECO SOFT ALTER NAPPA</t>
  </si>
  <si>
    <t>MINI CAMERA BAG ECO SOFT</t>
  </si>
  <si>
    <t>MINI CROSSBODY BAG ALTER MAT</t>
  </si>
  <si>
    <t>MINI CROSSBODY ECO LINEN</t>
  </si>
  <si>
    <t>MINI CROSSBODY  ECO ALTER SNAKE</t>
  </si>
  <si>
    <t>MINI CROSSBODY CROCHET AJOUREE RAFIA</t>
  </si>
  <si>
    <t>BRIEF CASE SMALL ORGANIC COTTON</t>
  </si>
  <si>
    <t>HOBO ECO SOFT ALTER NAPPA SMALL</t>
  </si>
  <si>
    <t>TOTE BAG ECO ALTER NAPPA KNOTTED SMALL</t>
  </si>
  <si>
    <t>TOTE BAG RAFIA CROCHET SMALL</t>
  </si>
  <si>
    <t>FLAP SHOULDER BAG RAFIA CROCHET SMALL</t>
  </si>
  <si>
    <t>MEDIUM TOTE BAG SALT &amp; PEPPER CANVAS</t>
  </si>
  <si>
    <t>SMALL BOSTON BAG ECO NYLON</t>
  </si>
  <si>
    <t>SMALL BUCKET BAG  ECO NYLON</t>
  </si>
  <si>
    <t>MEDIUM ZIP SHOULDER BAG TEXTURED ECO ALTER NAPPA</t>
  </si>
  <si>
    <t>POUCH ECO SOFT ALTER NAPPA</t>
  </si>
  <si>
    <t>SMALL TOTE BAG ECO SOFT ALTER NAPPA</t>
  </si>
  <si>
    <t>MICRO TOTE BAG FALABELLA</t>
  </si>
  <si>
    <t>MICRO HOBO SH BAG ECO SOFT ALTER NAPPA</t>
  </si>
  <si>
    <t>SMALL FLAP SHOULDER BAG BICOLOR TEXTURES ECO ALTER NAPPA</t>
  </si>
  <si>
    <t>IPHONE COVER 11PRO</t>
  </si>
  <si>
    <t>MEDIUM STRUCTURED SH BAG ECO ALTER MAT</t>
  </si>
  <si>
    <t>BELT BAG ALTER MAT</t>
  </si>
  <si>
    <t>POUCH TRICOLOR ECO ALTER MAT</t>
  </si>
  <si>
    <t>CARD HOLDER TRICOLOR ECO ALTER MAT</t>
  </si>
  <si>
    <t>SMALL SHOULDER BAG ALTER MAT</t>
  </si>
  <si>
    <t>ELYSE FELIK/PIRROP/PIRR</t>
  </si>
  <si>
    <t>LOOP FAULE/FRISK/FAU</t>
  </si>
  <si>
    <t>FABRIC SHOE FARGA/FARAN/JUCO</t>
  </si>
  <si>
    <t>GAIA ORGANIC DENIM</t>
  </si>
  <si>
    <t>EMILIELACEUP ECO ALTER NAPPA</t>
  </si>
  <si>
    <t>ELYSE ECO ALT NAP/MATT METALLI</t>
  </si>
  <si>
    <t>TRACE BRUSHOFF</t>
  </si>
  <si>
    <t>ZIPIT H.BOOT ECO ALTER NAPPA</t>
  </si>
  <si>
    <t>ZIPIT SLONG BK ECO ALTER MAT</t>
  </si>
  <si>
    <t>SANDAL MAT ALTER NAPPA</t>
  </si>
  <si>
    <t>LOOP SNEAKER FABRIC MONOGRAM</t>
  </si>
  <si>
    <t>ECLYPSE ECO ALTER NAPPA</t>
  </si>
  <si>
    <t>ELYSE ECOALTNAP/SOLV FREE SUED</t>
  </si>
  <si>
    <t>EMILIE MAT ALTER NAPPA</t>
  </si>
  <si>
    <t>DAISY EXTRA MATT ALTER NAPPA</t>
  </si>
  <si>
    <t>LOOP SQUARE MESH</t>
  </si>
  <si>
    <t>AIR SLIDE FLIP FLOP</t>
  </si>
  <si>
    <t>TRACE MAT ALTER MAT</t>
  </si>
  <si>
    <t>STAN STELLA SCREEN LOGO UX</t>
  </si>
  <si>
    <t>SC0230S SMC WOMEN EYEWEAR</t>
  </si>
  <si>
    <t>SC0231S SMC WOMEN EYEWEAR</t>
  </si>
  <si>
    <t>SC0232S SMC WOMEN EYEWEAR</t>
  </si>
  <si>
    <t>SC0233S SMC WOMEN EYEWEAR</t>
  </si>
  <si>
    <t>ONE PIECE S7BK60710</t>
  </si>
  <si>
    <t>ONE PIECE S7BL30710</t>
  </si>
  <si>
    <t>TIE SIDE BIKINI S7B010750</t>
  </si>
  <si>
    <t>CLASSIC BIKINI S7B210750</t>
  </si>
  <si>
    <t>TRIANGLE S7BX40750</t>
  </si>
  <si>
    <t>TOP S7BZB0750</t>
  </si>
  <si>
    <t>ONE PIECE S7BL30780</t>
  </si>
  <si>
    <t>SHORT DRESS S7A500810</t>
  </si>
  <si>
    <t>S7A400830 DRESS</t>
  </si>
  <si>
    <t>ONE SHOULDER DRESS S7A510840</t>
  </si>
  <si>
    <t>SARONG S7G430860</t>
  </si>
  <si>
    <t>S6L610360 BIKINI</t>
  </si>
  <si>
    <t>S6R080360 SOFT CUP TRIANGLE</t>
  </si>
  <si>
    <t>S6L610490 BIKINI</t>
  </si>
  <si>
    <t>S6R240490 UNDERWIRE</t>
  </si>
  <si>
    <t>S6RC40490 CONTOUR PLUNGE</t>
  </si>
  <si>
    <t>S6F040670 BODYSUIT</t>
  </si>
  <si>
    <t>S6R080670 SOFT CUP</t>
  </si>
  <si>
    <t>S6F850690 BUSTIER</t>
  </si>
  <si>
    <t>S6L610690 BIKINI</t>
  </si>
  <si>
    <t>S6R240690 UNDERWIRE</t>
  </si>
  <si>
    <t>S6F040700 BODYSUIT</t>
  </si>
  <si>
    <t>S6F500700 CHEMISE</t>
  </si>
  <si>
    <t>S6L610700 BIKINI</t>
  </si>
  <si>
    <t>S6R080700 SOFT CUP</t>
  </si>
  <si>
    <t>S6R240700 UNDERWIRE</t>
  </si>
  <si>
    <t>S6RC40700 CONTOUR PLUNGE</t>
  </si>
  <si>
    <t>S6D840730 CAMISOLE</t>
  </si>
  <si>
    <t>S6H210730 SHORTS</t>
  </si>
  <si>
    <t>S6LL10730 BRAZILIAN</t>
  </si>
  <si>
    <t>S6RC40730 CONTOUR PLUNGE</t>
  </si>
  <si>
    <t>S6D200750 CAMISOLE</t>
  </si>
  <si>
    <t>S6H210750 SHORTS</t>
  </si>
  <si>
    <t>S6D200760 CAMISOLE</t>
  </si>
  <si>
    <t>S6H200760 PANTS</t>
  </si>
  <si>
    <t>S6H210760 SHORTS</t>
  </si>
  <si>
    <t>S6H310760 SHIRT</t>
  </si>
  <si>
    <t>S6F500770 CHEMISE</t>
  </si>
  <si>
    <t>OX CHARM SPECIAL PRJ 4/O</t>
  </si>
  <si>
    <t>EARRINGS BRASS PEARL&amp;CRYSTAL</t>
  </si>
  <si>
    <t>BRASS&amp;ALUMINIUM NECKLACE</t>
  </si>
  <si>
    <t>BRASS&amp;ALUMINIUM BRACELET</t>
  </si>
  <si>
    <t>BRASS&amp;ALUMINIUM EARRINGS</t>
  </si>
  <si>
    <t>6261</t>
  </si>
  <si>
    <t>7061</t>
  </si>
  <si>
    <t>7064</t>
  </si>
  <si>
    <t>1035</t>
  </si>
  <si>
    <t>2928</t>
  </si>
  <si>
    <t>2502</t>
  </si>
  <si>
    <t>2323</t>
  </si>
  <si>
    <t>4211</t>
  </si>
  <si>
    <t>3902</t>
  </si>
  <si>
    <t>T831</t>
  </si>
  <si>
    <t>T701</t>
  </si>
  <si>
    <t>4040</t>
  </si>
  <si>
    <t>4015</t>
  </si>
  <si>
    <t>2037</t>
  </si>
  <si>
    <t>1111</t>
  </si>
  <si>
    <t>6500</t>
  </si>
  <si>
    <t>5007</t>
  </si>
  <si>
    <t>4003</t>
  </si>
  <si>
    <t>4130</t>
  </si>
  <si>
    <t>4062</t>
  </si>
  <si>
    <t>1295</t>
  </si>
  <si>
    <t>1069</t>
  </si>
  <si>
    <t>9045</t>
  </si>
  <si>
    <t>9029</t>
  </si>
  <si>
    <t>9026</t>
  </si>
  <si>
    <t>5713</t>
  </si>
  <si>
    <t>8111</t>
  </si>
  <si>
    <t>1053</t>
  </si>
  <si>
    <t>8178</t>
  </si>
  <si>
    <t>6063</t>
  </si>
  <si>
    <t>9041</t>
  </si>
  <si>
    <t>9089</t>
  </si>
  <si>
    <t>1245</t>
  </si>
  <si>
    <t>9786</t>
  </si>
  <si>
    <t>8488</t>
  </si>
  <si>
    <t>4761</t>
  </si>
  <si>
    <t>6766</t>
  </si>
  <si>
    <t>6400</t>
  </si>
  <si>
    <t>T854</t>
  </si>
  <si>
    <t>8830</t>
  </si>
  <si>
    <t>6201</t>
  </si>
  <si>
    <t>1500</t>
  </si>
  <si>
    <t>5860</t>
  </si>
  <si>
    <t>3702</t>
  </si>
  <si>
    <t>4700</t>
  </si>
  <si>
    <t>8493</t>
  </si>
  <si>
    <t>1010</t>
  </si>
  <si>
    <t>6559</t>
  </si>
  <si>
    <t>2711</t>
  </si>
  <si>
    <t>6564</t>
  </si>
  <si>
    <t>1106</t>
  </si>
  <si>
    <t>6410</t>
  </si>
  <si>
    <t>6468</t>
  </si>
  <si>
    <t>4011</t>
  </si>
  <si>
    <t>1037</t>
  </si>
  <si>
    <t>6962</t>
  </si>
  <si>
    <t>1070</t>
  </si>
  <si>
    <t>9720</t>
  </si>
  <si>
    <t>3160</t>
  </si>
  <si>
    <t>5200</t>
  </si>
  <si>
    <t>3006</t>
  </si>
  <si>
    <t>8150</t>
  </si>
  <si>
    <t>1005</t>
  </si>
  <si>
    <t>7021</t>
  </si>
  <si>
    <t>8100</t>
  </si>
  <si>
    <t>1052</t>
  </si>
  <si>
    <t>1140</t>
  </si>
  <si>
    <t>3000</t>
  </si>
  <si>
    <t>2204</t>
  </si>
  <si>
    <t>9083</t>
  </si>
  <si>
    <t>6303</t>
  </si>
  <si>
    <t>2942</t>
  </si>
  <si>
    <t>5005</t>
  </si>
  <si>
    <t>7410</t>
  </si>
  <si>
    <t>2822</t>
  </si>
  <si>
    <t>1763</t>
  </si>
  <si>
    <t>3067</t>
  </si>
  <si>
    <t>3940</t>
  </si>
  <si>
    <t>2214</t>
  </si>
  <si>
    <t>7401</t>
  </si>
  <si>
    <t>1240</t>
  </si>
  <si>
    <t>8505</t>
  </si>
  <si>
    <t>8506</t>
  </si>
  <si>
    <t>4704</t>
  </si>
  <si>
    <t>8498</t>
  </si>
  <si>
    <t>9111</t>
  </si>
  <si>
    <t>5300</t>
  </si>
  <si>
    <t>8514</t>
  </si>
  <si>
    <t>8515</t>
  </si>
  <si>
    <t>8516</t>
  </si>
  <si>
    <t>4702</t>
  </si>
  <si>
    <t>8000</t>
  </si>
  <si>
    <t>7110</t>
  </si>
  <si>
    <t>8585</t>
  </si>
  <si>
    <t>7840</t>
  </si>
  <si>
    <t>6561</t>
  </si>
  <si>
    <t>9840</t>
  </si>
  <si>
    <t>4859</t>
  </si>
  <si>
    <t>4911</t>
  </si>
  <si>
    <t>2902</t>
  </si>
  <si>
    <t>T837</t>
  </si>
  <si>
    <t>K158</t>
  </si>
  <si>
    <t>K914</t>
  </si>
  <si>
    <t>K645</t>
  </si>
  <si>
    <t>K106</t>
  </si>
  <si>
    <t>K997</t>
  </si>
  <si>
    <t>4510</t>
  </si>
  <si>
    <t>K825</t>
  </si>
  <si>
    <t>1015</t>
  </si>
  <si>
    <t>6014</t>
  </si>
  <si>
    <t>K991</t>
  </si>
  <si>
    <t>K992</t>
  </si>
  <si>
    <t>1088</t>
  </si>
  <si>
    <t>1061</t>
  </si>
  <si>
    <t>5777</t>
  </si>
  <si>
    <t>1471</t>
  </si>
  <si>
    <t>1046</t>
  </si>
  <si>
    <t>9731</t>
  </si>
  <si>
    <t>8541</t>
  </si>
  <si>
    <t>3119</t>
  </si>
  <si>
    <t>6643</t>
  </si>
  <si>
    <t>2513</t>
  </si>
  <si>
    <t>K097</t>
  </si>
  <si>
    <t>P110</t>
  </si>
  <si>
    <t>P555</t>
  </si>
  <si>
    <t>P560</t>
  </si>
  <si>
    <t>P714</t>
  </si>
  <si>
    <t>P750</t>
  </si>
  <si>
    <t>P808</t>
  </si>
  <si>
    <t>P801</t>
  </si>
  <si>
    <t>P755</t>
  </si>
  <si>
    <t>P605</t>
  </si>
  <si>
    <t>P608</t>
  </si>
  <si>
    <t>P909</t>
  </si>
  <si>
    <t>P190</t>
  </si>
  <si>
    <t>RUBY</t>
  </si>
  <si>
    <t>PAPAYA</t>
  </si>
  <si>
    <t>SUNNY</t>
  </si>
  <si>
    <t>FAWN</t>
  </si>
  <si>
    <t>DENIM LIGHT BLUE</t>
  </si>
  <si>
    <t>AQUAMARINE</t>
  </si>
  <si>
    <t>OAT/BLACK</t>
  </si>
  <si>
    <t>BLUEBIRD</t>
  </si>
  <si>
    <t>BLUE WASHED</t>
  </si>
  <si>
    <t>RUTHENIUM</t>
  </si>
  <si>
    <t>GIPSY RED</t>
  </si>
  <si>
    <t>STEEL BLUE</t>
  </si>
  <si>
    <t>CITY BLUE</t>
  </si>
  <si>
    <t>WHT/WHT/MULTI</t>
  </si>
  <si>
    <t>TWT/MAGN/SN/WT/WTGR/BK</t>
  </si>
  <si>
    <t>BLK/BLK/BLK/BLK/WHT-GREY/</t>
  </si>
  <si>
    <t>MULBERRY</t>
  </si>
  <si>
    <t>WHITE/ANTHRACITE-GREY</t>
  </si>
  <si>
    <t>WHITE/ OCEAN BLUE</t>
  </si>
  <si>
    <t>LEAD</t>
  </si>
  <si>
    <t>MADDER</t>
  </si>
  <si>
    <t>MOSS/WINE</t>
  </si>
  <si>
    <t>SPARKLY GREEN</t>
  </si>
  <si>
    <t>MINERAL BLUE</t>
  </si>
  <si>
    <t>PINK SUNSET</t>
  </si>
  <si>
    <t>SUGAR CANE</t>
  </si>
  <si>
    <t>APPLE RED</t>
  </si>
  <si>
    <t>DUSTY AZELROSE</t>
  </si>
  <si>
    <t>BRIGHT BLUE</t>
  </si>
  <si>
    <t>EMERALD</t>
  </si>
  <si>
    <t>LAVENDER</t>
  </si>
  <si>
    <t>GREEN GALAXI WASH DENIM</t>
  </si>
  <si>
    <t>GUNMETAL</t>
  </si>
  <si>
    <t>BLACK-BEIGE</t>
  </si>
  <si>
    <t>LIGHT YELLOW</t>
  </si>
  <si>
    <t>VINTAGE GOLD/PALLADIO</t>
  </si>
  <si>
    <t>BLK/PLUM-ROYAL-PLUM</t>
  </si>
  <si>
    <t>GRAPHITE</t>
  </si>
  <si>
    <t>GREEN</t>
  </si>
  <si>
    <t>80'S BLUE</t>
  </si>
  <si>
    <t>BLEACH DENIM</t>
  </si>
  <si>
    <t>KHAKI</t>
  </si>
  <si>
    <t>POP PINK</t>
  </si>
  <si>
    <t>CANARY YELLOW</t>
  </si>
  <si>
    <t>MINT</t>
  </si>
  <si>
    <t>LT BRUNETTE</t>
  </si>
  <si>
    <t>AVOCADO</t>
  </si>
  <si>
    <t>WOLF GREY</t>
  </si>
  <si>
    <t>LILAC/DEEP ROSE</t>
  </si>
  <si>
    <t>GREY MELANGE/MINT</t>
  </si>
  <si>
    <t>MULTICOLOR BLK/WHITE/NAVY</t>
  </si>
  <si>
    <t>SMOKY WHITE</t>
  </si>
  <si>
    <t>LILAC LIGHT</t>
  </si>
  <si>
    <t>WHITE WASH</t>
  </si>
  <si>
    <t>PINK WASH</t>
  </si>
  <si>
    <t>BLUE WASH</t>
  </si>
  <si>
    <t>WATER LILY</t>
  </si>
  <si>
    <t>OYSTER</t>
  </si>
  <si>
    <t>FLAME</t>
  </si>
  <si>
    <t>SOFT CAMEL</t>
  </si>
  <si>
    <t>BABY BLUE</t>
  </si>
  <si>
    <t>CAMEO BLU</t>
  </si>
  <si>
    <t>LIGHT KHAKI</t>
  </si>
  <si>
    <t>SAND/ORANGE</t>
  </si>
  <si>
    <t>BLACK/L.COPPER/SILVER/BUB</t>
  </si>
  <si>
    <t>WHITE/L.COPPER/SILVER/BUB</t>
  </si>
  <si>
    <t>WINE/PEONIE/WINE/BK/BWB/W</t>
  </si>
  <si>
    <t>STRAW/ECRU-BLK/NATUR</t>
  </si>
  <si>
    <t>PERVINCA</t>
  </si>
  <si>
    <t>STRAW/PLATINUM</t>
  </si>
  <si>
    <t>BLACK MULTI</t>
  </si>
  <si>
    <t>BAROLO</t>
  </si>
  <si>
    <t>POWDER ROSE/ROSE CAMMEO</t>
  </si>
  <si>
    <t>POWDER ROSE/GREGGIO</t>
  </si>
  <si>
    <t>BLACK/SILVER</t>
  </si>
  <si>
    <t>ROSE CAMMEO/GREGGIO</t>
  </si>
  <si>
    <t>SHAGGY GREY/BLACK</t>
  </si>
  <si>
    <t>BLACK/CUOIO</t>
  </si>
  <si>
    <t>LIGHT TAN</t>
  </si>
  <si>
    <t>MULTI DENIM</t>
  </si>
  <si>
    <t>HERB</t>
  </si>
  <si>
    <t>GRENADINE</t>
  </si>
  <si>
    <t>CUOIO/BLACK</t>
  </si>
  <si>
    <t>SCREEN LOGO PINK</t>
  </si>
  <si>
    <t>Black Black Grey</t>
  </si>
  <si>
    <t>Violet Violet Violet</t>
  </si>
  <si>
    <t>Pink Pink Pink</t>
  </si>
  <si>
    <t>Gold Gold Grey</t>
  </si>
  <si>
    <t>Shiny Rose Gold</t>
  </si>
  <si>
    <t>Shiny Vintage Gold</t>
  </si>
  <si>
    <t>Grey</t>
  </si>
  <si>
    <t>Multicolour</t>
  </si>
  <si>
    <t>Pale Rose</t>
  </si>
  <si>
    <t>Poppy</t>
  </si>
  <si>
    <t>Poppy &amp; Glamour</t>
  </si>
  <si>
    <t>Black &amp; White</t>
  </si>
  <si>
    <t>10Y</t>
  </si>
  <si>
    <t>A32</t>
  </si>
  <si>
    <t>A34</t>
  </si>
  <si>
    <t>D32</t>
  </si>
  <si>
    <t>D34</t>
  </si>
  <si>
    <t>D36</t>
  </si>
  <si>
    <t>SDB40</t>
  </si>
  <si>
    <t>W8632</t>
  </si>
  <si>
    <t>W8180</t>
  </si>
  <si>
    <t>SKA10</t>
  </si>
  <si>
    <t>SOA10</t>
  </si>
  <si>
    <t>W9310</t>
  </si>
  <si>
    <t>W9333</t>
  </si>
  <si>
    <t>S2098</t>
  </si>
  <si>
    <t>SBG75</t>
  </si>
  <si>
    <t>SCK78</t>
  </si>
  <si>
    <t>SMA07</t>
  </si>
  <si>
    <t>SJW35</t>
  </si>
  <si>
    <t>SMA03</t>
  </si>
  <si>
    <t>W8637</t>
  </si>
  <si>
    <t>W8382</t>
  </si>
  <si>
    <t>W8479</t>
  </si>
  <si>
    <t>W8573</t>
  </si>
  <si>
    <t>W8676</t>
  </si>
  <si>
    <t>W8711</t>
  </si>
  <si>
    <t>SNH57</t>
  </si>
  <si>
    <t>SNH76</t>
  </si>
  <si>
    <t>SNH80</t>
  </si>
  <si>
    <t>SNH82</t>
  </si>
  <si>
    <t>SNW52</t>
  </si>
  <si>
    <t>SNW70</t>
  </si>
  <si>
    <t>SNW71</t>
  </si>
  <si>
    <t>SNW72</t>
  </si>
  <si>
    <t>SNW73</t>
  </si>
  <si>
    <t>SNW88</t>
  </si>
  <si>
    <t>SNW93</t>
  </si>
  <si>
    <t>W8686</t>
  </si>
  <si>
    <t>W8712</t>
  </si>
  <si>
    <t>W8860</t>
  </si>
  <si>
    <t>SMH40</t>
  </si>
  <si>
    <t>W9645</t>
  </si>
  <si>
    <t>SOA08</t>
  </si>
  <si>
    <t>W8789</t>
  </si>
  <si>
    <t>W9811</t>
  </si>
  <si>
    <t>W0VE3</t>
  </si>
  <si>
    <t>W9056</t>
  </si>
  <si>
    <t>W9922</t>
  </si>
  <si>
    <t>SBH57</t>
  </si>
  <si>
    <t>SIN33</t>
  </si>
  <si>
    <t>SIN34</t>
  </si>
  <si>
    <t>SLH50</t>
  </si>
  <si>
    <t>SIN12</t>
  </si>
  <si>
    <t>SHH35</t>
  </si>
  <si>
    <t>S0007</t>
  </si>
  <si>
    <t>SNW36</t>
  </si>
  <si>
    <t>W8097</t>
  </si>
  <si>
    <t>SMH14</t>
  </si>
  <si>
    <t>W1U41</t>
  </si>
  <si>
    <t>W8152</t>
  </si>
  <si>
    <t>W188V</t>
  </si>
  <si>
    <t>W1EB7</t>
  </si>
  <si>
    <t>W088I</t>
  </si>
  <si>
    <t>W0ZK2</t>
  </si>
  <si>
    <t>SKA11</t>
  </si>
  <si>
    <t>S1849</t>
  </si>
  <si>
    <t>W8091</t>
  </si>
  <si>
    <t>SBL09</t>
  </si>
  <si>
    <t>S1853</t>
  </si>
  <si>
    <t>SBL26</t>
  </si>
  <si>
    <t>W188K</t>
  </si>
  <si>
    <t>W02QB</t>
  </si>
  <si>
    <t>W1FA4</t>
  </si>
  <si>
    <t>W02QE</t>
  </si>
  <si>
    <t>W0760</t>
  </si>
  <si>
    <t>SGB03</t>
  </si>
  <si>
    <t>SY415</t>
  </si>
  <si>
    <t>SMW40</t>
  </si>
  <si>
    <t>W9923</t>
  </si>
  <si>
    <t>SKZ08</t>
  </si>
  <si>
    <t>SKZ09</t>
  </si>
  <si>
    <t>SKZ10</t>
  </si>
  <si>
    <t>SKN13</t>
  </si>
  <si>
    <t>SKO06</t>
  </si>
  <si>
    <t>SKA37</t>
  </si>
  <si>
    <t>SLH54</t>
  </si>
  <si>
    <t>SLW95</t>
  </si>
  <si>
    <t>SNW63</t>
  </si>
  <si>
    <t>S1875</t>
  </si>
  <si>
    <t>SNB77</t>
  </si>
  <si>
    <t>W8768</t>
  </si>
  <si>
    <t>W0889</t>
  </si>
  <si>
    <t>SLW79</t>
  </si>
  <si>
    <t>SLW96</t>
  </si>
  <si>
    <t>S1876</t>
  </si>
  <si>
    <t>SKA50</t>
  </si>
  <si>
    <t>SLB11</t>
  </si>
  <si>
    <t>S1886</t>
  </si>
  <si>
    <t>S1882</t>
  </si>
  <si>
    <t>S1966</t>
  </si>
  <si>
    <t>S1892</t>
  </si>
  <si>
    <t>S1883</t>
  </si>
  <si>
    <t>SLW33</t>
  </si>
  <si>
    <t>SLW69</t>
  </si>
  <si>
    <t>S7133</t>
  </si>
  <si>
    <t>SLA15</t>
  </si>
  <si>
    <t>SLH27</t>
  </si>
  <si>
    <t>S7137</t>
  </si>
  <si>
    <t>W8541</t>
  </si>
  <si>
    <t>S1898</t>
  </si>
  <si>
    <t>SKB09</t>
  </si>
  <si>
    <t>SMB12</t>
  </si>
  <si>
    <t>SNA34</t>
  </si>
  <si>
    <t>SNB42</t>
  </si>
  <si>
    <t>S7130</t>
  </si>
  <si>
    <t>SLA14</t>
  </si>
  <si>
    <t>S1908</t>
  </si>
  <si>
    <t>SLW98</t>
  </si>
  <si>
    <t>SLO17</t>
  </si>
  <si>
    <t>W1IV1</t>
  </si>
  <si>
    <t>SLA17</t>
  </si>
  <si>
    <t>SLO22</t>
  </si>
  <si>
    <t>SLW42</t>
  </si>
  <si>
    <t>SLW39</t>
  </si>
  <si>
    <t>SLW41</t>
  </si>
  <si>
    <t>SLB34</t>
  </si>
  <si>
    <t>SLB22</t>
  </si>
  <si>
    <t>S1922</t>
  </si>
  <si>
    <t>S1921</t>
  </si>
  <si>
    <t>SLB36</t>
  </si>
  <si>
    <t>S1928</t>
  </si>
  <si>
    <t>SLA51</t>
  </si>
  <si>
    <t>W8402</t>
  </si>
  <si>
    <t>W8464</t>
  </si>
  <si>
    <t>W8394</t>
  </si>
  <si>
    <t>SLA55</t>
  </si>
  <si>
    <t>SMA09</t>
  </si>
  <si>
    <t>SMN28</t>
  </si>
  <si>
    <t>SMB11</t>
  </si>
  <si>
    <t>S1983</t>
  </si>
  <si>
    <t>S2093</t>
  </si>
  <si>
    <t>SNW90</t>
  </si>
  <si>
    <t>SJA01</t>
  </si>
  <si>
    <t>SMA02</t>
  </si>
  <si>
    <t>W088K</t>
  </si>
  <si>
    <t>SMA20</t>
  </si>
  <si>
    <t>W8423</t>
  </si>
  <si>
    <t>SJA07</t>
  </si>
  <si>
    <t>W1NF2</t>
  </si>
  <si>
    <t>W1IU0</t>
  </si>
  <si>
    <t>W1PS1</t>
  </si>
  <si>
    <t>W1NF5</t>
  </si>
  <si>
    <t>SMB02</t>
  </si>
  <si>
    <t>SMH64</t>
  </si>
  <si>
    <t>SMA94</t>
  </si>
  <si>
    <t>SMN53</t>
  </si>
  <si>
    <t>S2087</t>
  </si>
  <si>
    <t>SLH24</t>
  </si>
  <si>
    <t>W8538</t>
  </si>
  <si>
    <t>W8626</t>
  </si>
  <si>
    <t>W1QC1</t>
  </si>
  <si>
    <t>W1QC0</t>
  </si>
  <si>
    <t>SNA31</t>
  </si>
  <si>
    <t>SNA40</t>
  </si>
  <si>
    <t>SMP39</t>
  </si>
  <si>
    <t>SMP38</t>
  </si>
  <si>
    <t>SMB09</t>
  </si>
  <si>
    <t>SNA11</t>
  </si>
  <si>
    <t>SFB08</t>
  </si>
  <si>
    <t>SNB81</t>
  </si>
  <si>
    <t>S2086</t>
  </si>
  <si>
    <t>S2088</t>
  </si>
  <si>
    <t>S2101</t>
  </si>
  <si>
    <t>S2091</t>
  </si>
  <si>
    <t>SNH81</t>
  </si>
  <si>
    <t>S2092</t>
  </si>
  <si>
    <t>SNA06</t>
  </si>
  <si>
    <t>S2100</t>
  </si>
  <si>
    <t>SNA38</t>
  </si>
  <si>
    <t>S2108</t>
  </si>
  <si>
    <t>W188R</t>
  </si>
  <si>
    <t>SNW07</t>
  </si>
  <si>
    <t>SNB80</t>
  </si>
  <si>
    <t>SNA46</t>
  </si>
  <si>
    <t>W8540</t>
  </si>
  <si>
    <t>W8560</t>
  </si>
  <si>
    <t>W8437</t>
  </si>
  <si>
    <t>SNB37</t>
  </si>
  <si>
    <t>SNA29</t>
  </si>
  <si>
    <t>SLO08</t>
  </si>
  <si>
    <t>W1TV2</t>
  </si>
  <si>
    <t>S7194</t>
  </si>
  <si>
    <t>SNB38</t>
  </si>
  <si>
    <t>SON17</t>
  </si>
  <si>
    <t>SON19</t>
  </si>
  <si>
    <t>SNO27</t>
  </si>
  <si>
    <t>SNN29</t>
  </si>
  <si>
    <t>S2121</t>
  </si>
  <si>
    <t>W1C33</t>
  </si>
  <si>
    <t>SNA13</t>
  </si>
  <si>
    <t>S2113</t>
  </si>
  <si>
    <t>SNA54</t>
  </si>
  <si>
    <t>S2119</t>
  </si>
  <si>
    <t>SNB51</t>
  </si>
  <si>
    <t>SLA16</t>
  </si>
  <si>
    <t>S2125</t>
  </si>
  <si>
    <t>S2123</t>
  </si>
  <si>
    <t>S2126</t>
  </si>
  <si>
    <t>S2129</t>
  </si>
  <si>
    <t>S2130</t>
  </si>
  <si>
    <t>SNA50</t>
  </si>
  <si>
    <t>S2139</t>
  </si>
  <si>
    <t>S2136</t>
  </si>
  <si>
    <t>SNB46</t>
  </si>
  <si>
    <t>W8580</t>
  </si>
  <si>
    <t>SOD29</t>
  </si>
  <si>
    <t>S2117</t>
  </si>
  <si>
    <t>SNO30</t>
  </si>
  <si>
    <t>SOA12</t>
  </si>
  <si>
    <t>S2137</t>
  </si>
  <si>
    <t>S2132</t>
  </si>
  <si>
    <t>SMN49</t>
  </si>
  <si>
    <t>SJB34</t>
  </si>
  <si>
    <t>SIN18</t>
  </si>
  <si>
    <t>SON03</t>
  </si>
  <si>
    <t>SON09</t>
  </si>
  <si>
    <t>SON18</t>
  </si>
  <si>
    <t>SOA20</t>
  </si>
  <si>
    <t>S2169</t>
  </si>
  <si>
    <t>S2153</t>
  </si>
  <si>
    <t>S2155</t>
  </si>
  <si>
    <t>SNW74</t>
  </si>
  <si>
    <t>SFB18</t>
  </si>
  <si>
    <t>SNH59</t>
  </si>
  <si>
    <t>SNH60</t>
  </si>
  <si>
    <t>SON20</t>
  </si>
  <si>
    <t>SNH77</t>
  </si>
  <si>
    <t>SOB13</t>
  </si>
  <si>
    <t>SON02</t>
  </si>
  <si>
    <t>SNW46</t>
  </si>
  <si>
    <t>SNW47</t>
  </si>
  <si>
    <t>SNW48</t>
  </si>
  <si>
    <t>SNW51</t>
  </si>
  <si>
    <t>SNW60</t>
  </si>
  <si>
    <t>SNW62</t>
  </si>
  <si>
    <t>SNH50</t>
  </si>
  <si>
    <t>SNH67</t>
  </si>
  <si>
    <t>SNH78</t>
  </si>
  <si>
    <t>SOB17</t>
  </si>
  <si>
    <t>SOA82</t>
  </si>
  <si>
    <t>SOZ02</t>
  </si>
  <si>
    <t>SOA48</t>
  </si>
  <si>
    <t>SNW98</t>
  </si>
  <si>
    <t>SOA43</t>
  </si>
  <si>
    <t>SOA32</t>
  </si>
  <si>
    <t>S2188</t>
  </si>
  <si>
    <t>SOA62</t>
  </si>
  <si>
    <t>SON65</t>
  </si>
  <si>
    <t>SON36</t>
  </si>
  <si>
    <t>S2195</t>
  </si>
  <si>
    <t>SOA44</t>
  </si>
  <si>
    <t>W8634</t>
  </si>
  <si>
    <t>W8643</t>
  </si>
  <si>
    <t>W8644</t>
  </si>
  <si>
    <t>W8680</t>
  </si>
  <si>
    <t>WU072</t>
  </si>
  <si>
    <t>W8697</t>
  </si>
  <si>
    <t>W8701</t>
  </si>
  <si>
    <t>W8699</t>
  </si>
  <si>
    <t>W8740</t>
  </si>
  <si>
    <t>W8729</t>
  </si>
  <si>
    <t>W8735</t>
  </si>
  <si>
    <t>W8774</t>
  </si>
  <si>
    <t>W8795</t>
  </si>
  <si>
    <t>W8779</t>
  </si>
  <si>
    <t>W8841</t>
  </si>
  <si>
    <t>N0005</t>
  </si>
  <si>
    <t>N0028</t>
  </si>
  <si>
    <t>N0093</t>
  </si>
  <si>
    <t>N0234</t>
  </si>
  <si>
    <t>N1897</t>
  </si>
  <si>
    <t>N0195</t>
  </si>
  <si>
    <t>W1DX0</t>
  </si>
  <si>
    <t>W0YG6</t>
  </si>
  <si>
    <t>W0888</t>
  </si>
  <si>
    <t>W1NI1</t>
  </si>
  <si>
    <t>W1895</t>
  </si>
  <si>
    <t>W1885</t>
  </si>
  <si>
    <t>N0216</t>
  </si>
  <si>
    <t>N0217</t>
  </si>
  <si>
    <t>W08E0</t>
  </si>
  <si>
    <t>N0220</t>
  </si>
  <si>
    <t>N0229</t>
  </si>
  <si>
    <t>N0245</t>
  </si>
  <si>
    <t>N0270</t>
  </si>
  <si>
    <t>SBQ32</t>
  </si>
  <si>
    <t>SBQ34</t>
  </si>
  <si>
    <t>SBQ35</t>
  </si>
  <si>
    <t>SBQ38</t>
  </si>
  <si>
    <t>SBQ40</t>
  </si>
  <si>
    <t>SBQ41</t>
  </si>
  <si>
    <t>SBQ42</t>
  </si>
  <si>
    <t>SBQ43</t>
  </si>
  <si>
    <t>SBQ44</t>
  </si>
  <si>
    <t>SBQ46</t>
  </si>
  <si>
    <t>SBQ51</t>
  </si>
  <si>
    <t>SBQ52</t>
  </si>
  <si>
    <t>SBQ53</t>
  </si>
  <si>
    <t>SBQ54</t>
  </si>
  <si>
    <t>SBQ55</t>
  </si>
  <si>
    <t>SBQ56</t>
  </si>
  <si>
    <t>SBQ58</t>
  </si>
  <si>
    <t>SBQ59</t>
  </si>
  <si>
    <t>SBQ60</t>
  </si>
  <si>
    <t>SBQ61</t>
  </si>
  <si>
    <t>SBQ62</t>
  </si>
  <si>
    <t>SBQ63</t>
  </si>
  <si>
    <t>SBQ66</t>
  </si>
  <si>
    <t>SBQ67</t>
  </si>
  <si>
    <t>W8797</t>
  </si>
  <si>
    <t>W8851</t>
  </si>
  <si>
    <t>W8899</t>
  </si>
  <si>
    <t xml:space="preserve">ITALIAN SIZES </t>
  </si>
  <si>
    <t>PULLOVER</t>
  </si>
  <si>
    <t>BOTTOM</t>
  </si>
  <si>
    <t>ONE PIECE</t>
  </si>
  <si>
    <t>SET</t>
  </si>
  <si>
    <t>UNDERWEAR &amp; SWIMWEAR</t>
  </si>
  <si>
    <t>PHONE CASE</t>
  </si>
  <si>
    <t>CHARMS</t>
  </si>
  <si>
    <t>SLINGBACK</t>
  </si>
  <si>
    <t>LOAFERS</t>
  </si>
  <si>
    <t>BRIEF CASE</t>
  </si>
  <si>
    <t>DERBIES</t>
  </si>
  <si>
    <t>SARONG</t>
  </si>
  <si>
    <t>EARRINGS</t>
  </si>
  <si>
    <t>NECKLACE</t>
  </si>
  <si>
    <t>BRACELET</t>
  </si>
  <si>
    <t>700254W8894</t>
  </si>
  <si>
    <t>700260W8857</t>
  </si>
  <si>
    <t>381701SNW71</t>
  </si>
  <si>
    <t>800028N0026</t>
  </si>
  <si>
    <t>900604W8820</t>
  </si>
  <si>
    <t>900607W8821</t>
  </si>
  <si>
    <t>900608W8406</t>
  </si>
  <si>
    <t>341360SCA06</t>
  </si>
  <si>
    <t>341416SCA06</t>
  </si>
  <si>
    <t>430999W9132</t>
  </si>
  <si>
    <t>536713SJA35</t>
  </si>
  <si>
    <t>548537S1961</t>
  </si>
  <si>
    <t>572483SMP62</t>
  </si>
  <si>
    <t>585911SNA55</t>
  </si>
  <si>
    <t>593446SNA60</t>
  </si>
  <si>
    <t>594985SOA22</t>
  </si>
  <si>
    <t>597950SLA53</t>
  </si>
  <si>
    <t>600015S2164</t>
  </si>
  <si>
    <t>600016S2179</t>
  </si>
  <si>
    <t>600037S2160</t>
  </si>
  <si>
    <t>600040S2152</t>
  </si>
  <si>
    <t>600078S2076</t>
  </si>
  <si>
    <t>600163SOA11</t>
  </si>
  <si>
    <t>600166SNA57</t>
  </si>
  <si>
    <t>600616SOA52</t>
  </si>
  <si>
    <t>600688SOA52</t>
  </si>
  <si>
    <t>600803SOA49</t>
  </si>
  <si>
    <t>ARTICLE CODE</t>
  </si>
  <si>
    <t>531107SJB87</t>
  </si>
  <si>
    <t>527834SJB87</t>
  </si>
  <si>
    <t>503180SKA03</t>
  </si>
  <si>
    <t>535899SLA61</t>
  </si>
  <si>
    <t>527313S1904</t>
  </si>
  <si>
    <t>594659SNB45</t>
  </si>
  <si>
    <t>575321S2106</t>
  </si>
  <si>
    <t>517719SLB24</t>
  </si>
  <si>
    <t>517719SLB27</t>
  </si>
  <si>
    <t>567073SNB71</t>
  </si>
  <si>
    <t>581802SNB69</t>
  </si>
  <si>
    <t>553362SMA13</t>
  </si>
  <si>
    <t>517714SLB02</t>
  </si>
  <si>
    <t>540735SLB24</t>
  </si>
  <si>
    <t>541467SHB55</t>
  </si>
  <si>
    <t>600773SOA41</t>
  </si>
  <si>
    <t>599857SOA09</t>
  </si>
  <si>
    <t>531885SY206</t>
  </si>
  <si>
    <t>531899SY206</t>
  </si>
  <si>
    <t>600076S2076</t>
  </si>
  <si>
    <t>600867SOW01</t>
  </si>
  <si>
    <t>590426SNA91</t>
  </si>
  <si>
    <t>575635SNA35</t>
  </si>
  <si>
    <t>600813SIA07</t>
  </si>
  <si>
    <t>900373SBQ33</t>
  </si>
  <si>
    <t>586531SHB55</t>
  </si>
  <si>
    <t>587785SFA07</t>
  </si>
  <si>
    <t>494852S1840</t>
  </si>
  <si>
    <t>600317SNH56</t>
  </si>
  <si>
    <t>362828S1735</t>
  </si>
  <si>
    <t>515813SLW97</t>
  </si>
  <si>
    <t>322182S1735</t>
  </si>
  <si>
    <t>800424N0131</t>
  </si>
  <si>
    <t>596450W1UL1</t>
  </si>
  <si>
    <t>800398KP001</t>
  </si>
  <si>
    <t>800424N0205</t>
  </si>
  <si>
    <t>800438W1CV0</t>
  </si>
  <si>
    <t>800381W1CV0</t>
  </si>
  <si>
    <t>800372W0U70</t>
  </si>
  <si>
    <t>531801W1G90</t>
  </si>
  <si>
    <t>800379KP028</t>
  </si>
  <si>
    <t>570692W0XHF</t>
  </si>
  <si>
    <t>580193W1UR0</t>
  </si>
  <si>
    <t>800326W0YG3</t>
  </si>
  <si>
    <t>580183W1FAF</t>
  </si>
  <si>
    <t>800442N0258</t>
  </si>
  <si>
    <t>585550W1TV4</t>
  </si>
  <si>
    <t>800222N0157</t>
  </si>
  <si>
    <t>700280W8896</t>
  </si>
  <si>
    <t>596452W1UL1</t>
  </si>
  <si>
    <t>557424N0045</t>
  </si>
  <si>
    <t>700061WU070</t>
  </si>
  <si>
    <t>234387W9132</t>
  </si>
  <si>
    <t>244734S1735</t>
  </si>
  <si>
    <t>244734S2160</t>
  </si>
  <si>
    <t>245586SDB40</t>
  </si>
  <si>
    <t>261063W8632</t>
  </si>
  <si>
    <t>291622W8180</t>
  </si>
  <si>
    <t>293557SFA33</t>
  </si>
  <si>
    <t>293557SKA10</t>
  </si>
  <si>
    <t>293557SOA10</t>
  </si>
  <si>
    <t>307387W9310</t>
  </si>
  <si>
    <t>310629W9333</t>
  </si>
  <si>
    <t>326619S2098</t>
  </si>
  <si>
    <t>328994SBG75</t>
  </si>
  <si>
    <t>332623SCK78</t>
  </si>
  <si>
    <t>341416SJB24</t>
  </si>
  <si>
    <t>341416SMA07</t>
  </si>
  <si>
    <t>341416341416SCA064260</t>
  </si>
  <si>
    <t>342365SJW35</t>
  </si>
  <si>
    <t>356801S1735</t>
  </si>
  <si>
    <t>358300SMA03</t>
  </si>
  <si>
    <t>430999W9056</t>
  </si>
  <si>
    <t>364519W8637</t>
  </si>
  <si>
    <t>371223W8382</t>
  </si>
  <si>
    <t>371223W8479</t>
  </si>
  <si>
    <t>371223W8573</t>
  </si>
  <si>
    <t>371223W8637</t>
  </si>
  <si>
    <t>371223W8676</t>
  </si>
  <si>
    <t>371223W8711</t>
  </si>
  <si>
    <t>371223W9132</t>
  </si>
  <si>
    <t>900709W8899</t>
  </si>
  <si>
    <t>372773SNH34</t>
  </si>
  <si>
    <t>372773SNH57</t>
  </si>
  <si>
    <t>372773SNH76</t>
  </si>
  <si>
    <t>372773SNH80</t>
  </si>
  <si>
    <t>372773SNH82</t>
  </si>
  <si>
    <t>381701SNW52</t>
  </si>
  <si>
    <t>381701SNW70</t>
  </si>
  <si>
    <t>381701SNW72</t>
  </si>
  <si>
    <t>381701SNW73</t>
  </si>
  <si>
    <t>381701SNW88</t>
  </si>
  <si>
    <t>381701SNW93</t>
  </si>
  <si>
    <t>391698W8686</t>
  </si>
  <si>
    <t>391698W8712</t>
  </si>
  <si>
    <t>391698W8860</t>
  </si>
  <si>
    <t>391883SMH40</t>
  </si>
  <si>
    <t>410875W9645</t>
  </si>
  <si>
    <t>411686SOA08</t>
  </si>
  <si>
    <t>700200W8795</t>
  </si>
  <si>
    <t>900602W8797</t>
  </si>
  <si>
    <t>422364W8789</t>
  </si>
  <si>
    <t>423207W9811</t>
  </si>
  <si>
    <t>430828W0VE3</t>
  </si>
  <si>
    <t>431000W9056</t>
  </si>
  <si>
    <t>505161SKZ09</t>
  </si>
  <si>
    <t>445862W9922</t>
  </si>
  <si>
    <t>448755SIA03</t>
  </si>
  <si>
    <t>453533SBH57</t>
  </si>
  <si>
    <t>455128W9132</t>
  </si>
  <si>
    <t>459000SIN33</t>
  </si>
  <si>
    <t>459000SIN34</t>
  </si>
  <si>
    <t>462198SLH50</t>
  </si>
  <si>
    <t>462863SIN12</t>
  </si>
  <si>
    <t>466388SHH35</t>
  </si>
  <si>
    <t>470700SNW36</t>
  </si>
  <si>
    <t>472845W8097</t>
  </si>
  <si>
    <t>475508SMH14</t>
  </si>
  <si>
    <t>477990SJB14</t>
  </si>
  <si>
    <t>478584W8097</t>
  </si>
  <si>
    <t>478958W1U41</t>
  </si>
  <si>
    <t>489697W8152</t>
  </si>
  <si>
    <t>491513W188V</t>
  </si>
  <si>
    <t>491513W1EB7</t>
  </si>
  <si>
    <t>491514W088I</t>
  </si>
  <si>
    <t>491514W0ZK2</t>
  </si>
  <si>
    <t>491514W1EB7</t>
  </si>
  <si>
    <t>493882SIA03</t>
  </si>
  <si>
    <t>493884SKA11</t>
  </si>
  <si>
    <t>494803S1849</t>
  </si>
  <si>
    <t>496816SJB30</t>
  </si>
  <si>
    <t>496980SKA03</t>
  </si>
  <si>
    <t>498419W8091</t>
  </si>
  <si>
    <t>500413SBL09</t>
  </si>
  <si>
    <t>500655S1853</t>
  </si>
  <si>
    <t>500657S1853</t>
  </si>
  <si>
    <t>500774SBL26</t>
  </si>
  <si>
    <t>500936SJB14</t>
  </si>
  <si>
    <t>501297SKA10</t>
  </si>
  <si>
    <t>501302SKA03</t>
  </si>
  <si>
    <t>501524SY206</t>
  </si>
  <si>
    <t>501553SCA06</t>
  </si>
  <si>
    <t>501742W188K</t>
  </si>
  <si>
    <t>501775W02QB</t>
  </si>
  <si>
    <t>501776W1FA4</t>
  </si>
  <si>
    <t>501777W1FA4</t>
  </si>
  <si>
    <t>501778W02QE</t>
  </si>
  <si>
    <t>501779W0760</t>
  </si>
  <si>
    <t>501895SFA07</t>
  </si>
  <si>
    <t>501965SGB03</t>
  </si>
  <si>
    <t>502121SIA03</t>
  </si>
  <si>
    <t>502407SJB14</t>
  </si>
  <si>
    <t>502437SY415</t>
  </si>
  <si>
    <t>502812SMW40</t>
  </si>
  <si>
    <t>502893W9923</t>
  </si>
  <si>
    <t>503236SKA03</t>
  </si>
  <si>
    <t>503237SKA03</t>
  </si>
  <si>
    <t>700263W8857</t>
  </si>
  <si>
    <t>900696W8851</t>
  </si>
  <si>
    <t>505244SKN13</t>
  </si>
  <si>
    <t>505353SKO06</t>
  </si>
  <si>
    <t>505427SLO04</t>
  </si>
  <si>
    <t>507331S1849</t>
  </si>
  <si>
    <t>507339SFA07</t>
  </si>
  <si>
    <t>431000W9132</t>
  </si>
  <si>
    <t>509464SKA37</t>
  </si>
  <si>
    <t>511237SLH50</t>
  </si>
  <si>
    <t>511237SLH54</t>
  </si>
  <si>
    <t>511240SLW95</t>
  </si>
  <si>
    <t>511240SNW63</t>
  </si>
  <si>
    <t>511530SKA37</t>
  </si>
  <si>
    <t>511822S1875</t>
  </si>
  <si>
    <t>511824S1875</t>
  </si>
  <si>
    <t>512572SKA37</t>
  </si>
  <si>
    <t>513859SCA06</t>
  </si>
  <si>
    <t>513859SNB77</t>
  </si>
  <si>
    <t>513860W8768</t>
  </si>
  <si>
    <t>513860W8894</t>
  </si>
  <si>
    <t>513860W9923</t>
  </si>
  <si>
    <t>513872W8214</t>
  </si>
  <si>
    <t>513875SJB14</t>
  </si>
  <si>
    <t>513887W8272</t>
  </si>
  <si>
    <t>514655SKA37</t>
  </si>
  <si>
    <t>515467W0889</t>
  </si>
  <si>
    <t>515813SLW79</t>
  </si>
  <si>
    <t>515813SLW96</t>
  </si>
  <si>
    <t>516292SKA37</t>
  </si>
  <si>
    <t>516789S1876</t>
  </si>
  <si>
    <t>517047SKA50</t>
  </si>
  <si>
    <t>517710SLB11</t>
  </si>
  <si>
    <t>520144S1886</t>
  </si>
  <si>
    <t>521167S1882</t>
  </si>
  <si>
    <t>521621S1882</t>
  </si>
  <si>
    <t>521622S1882</t>
  </si>
  <si>
    <t>521623S1886</t>
  </si>
  <si>
    <t>521625S1966</t>
  </si>
  <si>
    <t>521641S1892</t>
  </si>
  <si>
    <t>521656S1883</t>
  </si>
  <si>
    <t>521677S1883</t>
  </si>
  <si>
    <t>522275SJB24</t>
  </si>
  <si>
    <t>523499SLW33</t>
  </si>
  <si>
    <t>523506SLW69</t>
  </si>
  <si>
    <t>524164S7133</t>
  </si>
  <si>
    <t>524270SLA15</t>
  </si>
  <si>
    <t>526906SLH27</t>
  </si>
  <si>
    <t>527531SLA15</t>
  </si>
  <si>
    <t>528612SMO05</t>
  </si>
  <si>
    <t>528996S7137</t>
  </si>
  <si>
    <t>529306W8541</t>
  </si>
  <si>
    <t>529311S1898</t>
  </si>
  <si>
    <t>529430SKB09</t>
  </si>
  <si>
    <t>529625SLA03</t>
  </si>
  <si>
    <t>529625SY206</t>
  </si>
  <si>
    <t>529638SKB09</t>
  </si>
  <si>
    <t>529866SHB55</t>
  </si>
  <si>
    <t>529866SLB11</t>
  </si>
  <si>
    <t>529866SMB12</t>
  </si>
  <si>
    <t>529866SNA34</t>
  </si>
  <si>
    <t>529866SNB42</t>
  </si>
  <si>
    <t>529866SNB47</t>
  </si>
  <si>
    <t>529866SNB48</t>
  </si>
  <si>
    <t>530123SCA06</t>
  </si>
  <si>
    <t>530210SY206</t>
  </si>
  <si>
    <t>530233SLA02</t>
  </si>
  <si>
    <t>530527SLA02</t>
  </si>
  <si>
    <t>530947S7130</t>
  </si>
  <si>
    <t>530958SJB24</t>
  </si>
  <si>
    <t>530968SCA06</t>
  </si>
  <si>
    <t>531014SLH27</t>
  </si>
  <si>
    <t>531080SLA15</t>
  </si>
  <si>
    <t>531318SLA14</t>
  </si>
  <si>
    <t>531456SCA06</t>
  </si>
  <si>
    <t>531699S1908</t>
  </si>
  <si>
    <t>531723SLA15</t>
  </si>
  <si>
    <t>531885SLA54</t>
  </si>
  <si>
    <t>532235SLW98</t>
  </si>
  <si>
    <t>532394SNB48</t>
  </si>
  <si>
    <t>532928SJB30</t>
  </si>
  <si>
    <t>532989S1908</t>
  </si>
  <si>
    <t>533173SLO17</t>
  </si>
  <si>
    <t>534440W1IV1</t>
  </si>
  <si>
    <t>535350SLA17</t>
  </si>
  <si>
    <t>535567SLB02</t>
  </si>
  <si>
    <t>535839SLO22</t>
  </si>
  <si>
    <t>535904SIA07</t>
  </si>
  <si>
    <t>536026SLW42</t>
  </si>
  <si>
    <t>536035SLW39</t>
  </si>
  <si>
    <t>536042SLW41</t>
  </si>
  <si>
    <t>536723SGB07</t>
  </si>
  <si>
    <t>536919SLB34</t>
  </si>
  <si>
    <t>536928SLB22</t>
  </si>
  <si>
    <t>537677S1922</t>
  </si>
  <si>
    <t>537742S1921</t>
  </si>
  <si>
    <t>537813SKB20</t>
  </si>
  <si>
    <t>538632S1922</t>
  </si>
  <si>
    <t>539011SLB02</t>
  </si>
  <si>
    <t>539326SHB55</t>
  </si>
  <si>
    <t>539328SCA06</t>
  </si>
  <si>
    <t>539798SLB36</t>
  </si>
  <si>
    <t>539942SLB02</t>
  </si>
  <si>
    <t>540306SLA61</t>
  </si>
  <si>
    <t>540454SHB55</t>
  </si>
  <si>
    <t>540596S1928</t>
  </si>
  <si>
    <t>541161SLA51</t>
  </si>
  <si>
    <t>541177SLA51</t>
  </si>
  <si>
    <t>541618W8402</t>
  </si>
  <si>
    <t>541618W8464</t>
  </si>
  <si>
    <t>541672W8394</t>
  </si>
  <si>
    <t>541744SLA61</t>
  </si>
  <si>
    <t>541784SLA51</t>
  </si>
  <si>
    <t>542447SLA55</t>
  </si>
  <si>
    <t>542946SLB34</t>
  </si>
  <si>
    <t>544292SLA55</t>
  </si>
  <si>
    <t>545887S1961</t>
  </si>
  <si>
    <t>545889S1961</t>
  </si>
  <si>
    <t>546678SMA09</t>
  </si>
  <si>
    <t>548009SMN28</t>
  </si>
  <si>
    <t>548557SMH39</t>
  </si>
  <si>
    <t>548559SNH22</t>
  </si>
  <si>
    <t>549674SMB11</t>
  </si>
  <si>
    <t>549894SY206</t>
  </si>
  <si>
    <t>550562S1983</t>
  </si>
  <si>
    <t>551644SMB12</t>
  </si>
  <si>
    <t>552642SIA03</t>
  </si>
  <si>
    <t>552846S1966</t>
  </si>
  <si>
    <t>553273S1961</t>
  </si>
  <si>
    <t>553310S2093</t>
  </si>
  <si>
    <t>553447SHB55</t>
  </si>
  <si>
    <t>553673SCA06</t>
  </si>
  <si>
    <t>553676SY206</t>
  </si>
  <si>
    <t>553715SCA06</t>
  </si>
  <si>
    <t>554233SMB12</t>
  </si>
  <si>
    <t>554826SNW90</t>
  </si>
  <si>
    <t>554859SMB12</t>
  </si>
  <si>
    <t>554972SJA01</t>
  </si>
  <si>
    <t>555076SMA02</t>
  </si>
  <si>
    <t>555151SMB12</t>
  </si>
  <si>
    <t>555914SMH14</t>
  </si>
  <si>
    <t>555914SMH43</t>
  </si>
  <si>
    <t>557421W088K</t>
  </si>
  <si>
    <t>557846SMA20</t>
  </si>
  <si>
    <t>557860W8423</t>
  </si>
  <si>
    <t>557905SJA07</t>
  </si>
  <si>
    <t>557906W8542</t>
  </si>
  <si>
    <t>557906W9923</t>
  </si>
  <si>
    <t>557916W1NF2</t>
  </si>
  <si>
    <t>558848W1IU0</t>
  </si>
  <si>
    <t>558860W1PS1</t>
  </si>
  <si>
    <t>558863W1NF5</t>
  </si>
  <si>
    <t>559199SY206</t>
  </si>
  <si>
    <t>560880SMB02</t>
  </si>
  <si>
    <t>561109SIB50</t>
  </si>
  <si>
    <t>562809SMH64</t>
  </si>
  <si>
    <t>563814SMA94</t>
  </si>
  <si>
    <t>564147SMN53</t>
  </si>
  <si>
    <t>564715S2087</t>
  </si>
  <si>
    <t>565114SLH24</t>
  </si>
  <si>
    <t>565951S2076</t>
  </si>
  <si>
    <t>900322S0001</t>
  </si>
  <si>
    <t>900324S0001</t>
  </si>
  <si>
    <t>567071SHB55</t>
  </si>
  <si>
    <t>568647SCA06</t>
  </si>
  <si>
    <t>570173W8538</t>
  </si>
  <si>
    <t>570173W8626</t>
  </si>
  <si>
    <t>570683W1QC1</t>
  </si>
  <si>
    <t>570696W1QC0</t>
  </si>
  <si>
    <t>571862SNA31</t>
  </si>
  <si>
    <t>571865SNA22</t>
  </si>
  <si>
    <t>571886SNA40</t>
  </si>
  <si>
    <t>572481SMP39</t>
  </si>
  <si>
    <t>573722S1735</t>
  </si>
  <si>
    <t>573730S2076</t>
  </si>
  <si>
    <t>573768SMP38</t>
  </si>
  <si>
    <t>573928SMB09</t>
  </si>
  <si>
    <t>573945SNA11</t>
  </si>
  <si>
    <t>573949SFB08</t>
  </si>
  <si>
    <t>574339SNA22</t>
  </si>
  <si>
    <t>574654SNB81</t>
  </si>
  <si>
    <t>574750S2093</t>
  </si>
  <si>
    <t>574753S1735</t>
  </si>
  <si>
    <t>574964S2086</t>
  </si>
  <si>
    <t>574986SNA26</t>
  </si>
  <si>
    <t>574997S2088</t>
  </si>
  <si>
    <t>574998S2088</t>
  </si>
  <si>
    <t>575003S2088</t>
  </si>
  <si>
    <t>575300S2101</t>
  </si>
  <si>
    <t>575320S2091</t>
  </si>
  <si>
    <t>575963SNH81</t>
  </si>
  <si>
    <t>576359SNA40</t>
  </si>
  <si>
    <t>576545SNH80</t>
  </si>
  <si>
    <t>576545SNH81</t>
  </si>
  <si>
    <t>576594S2086</t>
  </si>
  <si>
    <t>576831S2092</t>
  </si>
  <si>
    <t>577056SNA06</t>
  </si>
  <si>
    <t>577090SCA06</t>
  </si>
  <si>
    <t>577090SNA11</t>
  </si>
  <si>
    <t>578407SNA26</t>
  </si>
  <si>
    <t>578433S2100</t>
  </si>
  <si>
    <t>578487SNA34</t>
  </si>
  <si>
    <t>578718SNA31</t>
  </si>
  <si>
    <t>578722SNA38</t>
  </si>
  <si>
    <t>579795SNH33</t>
  </si>
  <si>
    <t>579834S2108</t>
  </si>
  <si>
    <t>580202W188R</t>
  </si>
  <si>
    <t>580205SNA09</t>
  </si>
  <si>
    <t>581066SLA03</t>
  </si>
  <si>
    <t>581105SNW07</t>
  </si>
  <si>
    <t>581197SNB80</t>
  </si>
  <si>
    <t>581203SNA46</t>
  </si>
  <si>
    <t>581238W8860</t>
  </si>
  <si>
    <t>581238W9132</t>
  </si>
  <si>
    <t>581254W8538</t>
  </si>
  <si>
    <t>581255SNA35</t>
  </si>
  <si>
    <t>581259W8540</t>
  </si>
  <si>
    <t>581259W8541</t>
  </si>
  <si>
    <t>581266W8540</t>
  </si>
  <si>
    <t>581289W8560</t>
  </si>
  <si>
    <t>581295W8437</t>
  </si>
  <si>
    <t>581663SNB77</t>
  </si>
  <si>
    <t>581666SNB37</t>
  </si>
  <si>
    <t>581811S2086</t>
  </si>
  <si>
    <t>581823SMB11</t>
  </si>
  <si>
    <t>582282SNA29</t>
  </si>
  <si>
    <t>582391SNA38</t>
  </si>
  <si>
    <t>582450SNB77</t>
  </si>
  <si>
    <t>582462SNB69</t>
  </si>
  <si>
    <t>582803SLO08</t>
  </si>
  <si>
    <t>582860W1TV2</t>
  </si>
  <si>
    <t>582885SLO04</t>
  </si>
  <si>
    <t>582960S7194</t>
  </si>
  <si>
    <t>583558SNB38</t>
  </si>
  <si>
    <t>583654SNB42</t>
  </si>
  <si>
    <t>584114SNA34</t>
  </si>
  <si>
    <t>584763SON17</t>
  </si>
  <si>
    <t>584763SON19</t>
  </si>
  <si>
    <t>585138SNO27</t>
  </si>
  <si>
    <t>585899SNB45</t>
  </si>
  <si>
    <t>585913SNA60</t>
  </si>
  <si>
    <t>585965SNN29</t>
  </si>
  <si>
    <t>586026SNB45</t>
  </si>
  <si>
    <t>586277S2121</t>
  </si>
  <si>
    <t>586498W1C33</t>
  </si>
  <si>
    <t>586516SJB14</t>
  </si>
  <si>
    <t>586546SNB77</t>
  </si>
  <si>
    <t>587152SNA13</t>
  </si>
  <si>
    <t>587841S2113</t>
  </si>
  <si>
    <t>588312SNA54</t>
  </si>
  <si>
    <t>900326S0007</t>
  </si>
  <si>
    <t>900328S0007</t>
  </si>
  <si>
    <t>588902SNB38</t>
  </si>
  <si>
    <t>589182S2121</t>
  </si>
  <si>
    <t>590002SCA06</t>
  </si>
  <si>
    <t>590063S2119</t>
  </si>
  <si>
    <t>590420SNA57</t>
  </si>
  <si>
    <t>590431SNB51</t>
  </si>
  <si>
    <t>590432SLA16</t>
  </si>
  <si>
    <t>590436SY206</t>
  </si>
  <si>
    <t>592494S2125</t>
  </si>
  <si>
    <t>592497S2125</t>
  </si>
  <si>
    <t>592622S2123</t>
  </si>
  <si>
    <t>593033S2126</t>
  </si>
  <si>
    <t>593117S2129</t>
  </si>
  <si>
    <t>593138S2130</t>
  </si>
  <si>
    <t>593141S2130</t>
  </si>
  <si>
    <t>593214SNA50</t>
  </si>
  <si>
    <t>593518S2139</t>
  </si>
  <si>
    <t>593525S2136</t>
  </si>
  <si>
    <t>593653SCA06</t>
  </si>
  <si>
    <t>593994SNB46</t>
  </si>
  <si>
    <t>594108W9132</t>
  </si>
  <si>
    <t>594109W9132</t>
  </si>
  <si>
    <t>594249W8580</t>
  </si>
  <si>
    <t>594272SOD29</t>
  </si>
  <si>
    <t>594705S2117</t>
  </si>
  <si>
    <t>594736SNO30</t>
  </si>
  <si>
    <t>594742SNO30</t>
  </si>
  <si>
    <t>594972SOA12</t>
  </si>
  <si>
    <t>594978SMB09</t>
  </si>
  <si>
    <t>595245SNA91</t>
  </si>
  <si>
    <t>595738S2137</t>
  </si>
  <si>
    <t>595761S2126</t>
  </si>
  <si>
    <t>595844S2136</t>
  </si>
  <si>
    <t>595876SNA91</t>
  </si>
  <si>
    <t>596008SNB38</t>
  </si>
  <si>
    <t>596202S2132</t>
  </si>
  <si>
    <t>596370SMN49</t>
  </si>
  <si>
    <t>597923SLA53</t>
  </si>
  <si>
    <t>597949SJB34</t>
  </si>
  <si>
    <t>598690SIN18</t>
  </si>
  <si>
    <t>598690SON03</t>
  </si>
  <si>
    <t>599126SON09</t>
  </si>
  <si>
    <t>599126SON18</t>
  </si>
  <si>
    <t>599414SON09</t>
  </si>
  <si>
    <t>599749SNA57</t>
  </si>
  <si>
    <t>599757SNA57</t>
  </si>
  <si>
    <t>599773SOA20</t>
  </si>
  <si>
    <t>599776SOA12</t>
  </si>
  <si>
    <t>599823SJB14</t>
  </si>
  <si>
    <t>599837SNB48</t>
  </si>
  <si>
    <t>599840SJB14</t>
  </si>
  <si>
    <t>599852SMB09</t>
  </si>
  <si>
    <t>599855SOA09</t>
  </si>
  <si>
    <t>599856SMB09</t>
  </si>
  <si>
    <t>600018S2179</t>
  </si>
  <si>
    <t>600024S2076</t>
  </si>
  <si>
    <t>600033S2169</t>
  </si>
  <si>
    <t>600034S2169</t>
  </si>
  <si>
    <t>600041S2153</t>
  </si>
  <si>
    <t>600043S2155</t>
  </si>
  <si>
    <t>600079S2168</t>
  </si>
  <si>
    <t>600080S2168</t>
  </si>
  <si>
    <t>600086S2171</t>
  </si>
  <si>
    <t>600122SNW74</t>
  </si>
  <si>
    <t>600148SNA28</t>
  </si>
  <si>
    <t>600150SNA28</t>
  </si>
  <si>
    <t>600156SNA28</t>
  </si>
  <si>
    <t>600163SOA10</t>
  </si>
  <si>
    <t>600169SNB48</t>
  </si>
  <si>
    <t>600174SFB18</t>
  </si>
  <si>
    <t>600260SNH59</t>
  </si>
  <si>
    <t>600260SNH60</t>
  </si>
  <si>
    <t>600271SON20</t>
  </si>
  <si>
    <t>600275S2171</t>
  </si>
  <si>
    <t>600306SNH77</t>
  </si>
  <si>
    <t>600310SLA53</t>
  </si>
  <si>
    <t>600313SLA53</t>
  </si>
  <si>
    <t>600319SNH56</t>
  </si>
  <si>
    <t>600345SIA03</t>
  </si>
  <si>
    <t>600347SOA10</t>
  </si>
  <si>
    <t>600361S2152</t>
  </si>
  <si>
    <t>600362S2152</t>
  </si>
  <si>
    <t>600364SOA10</t>
  </si>
  <si>
    <t>600369SOA10</t>
  </si>
  <si>
    <t>600381SNB48</t>
  </si>
  <si>
    <t>600384SOB13</t>
  </si>
  <si>
    <t>600391SON02</t>
  </si>
  <si>
    <t>600399SOA08</t>
  </si>
  <si>
    <t>600412SNW46</t>
  </si>
  <si>
    <t>600416SNW47</t>
  </si>
  <si>
    <t>600417SNW48</t>
  </si>
  <si>
    <t>600419SNW51</t>
  </si>
  <si>
    <t>600420SNW60</t>
  </si>
  <si>
    <t>600422SNW62</t>
  </si>
  <si>
    <t>600427SNA60</t>
  </si>
  <si>
    <t>600448SNH59</t>
  </si>
  <si>
    <t>600450SNH59</t>
  </si>
  <si>
    <t>600450SNH60</t>
  </si>
  <si>
    <t>600452SNH50</t>
  </si>
  <si>
    <t>600452SNH76</t>
  </si>
  <si>
    <t>600452SNH95</t>
  </si>
  <si>
    <t>600455SNH68</t>
  </si>
  <si>
    <t>600455SNH77</t>
  </si>
  <si>
    <t>600459SNH67</t>
  </si>
  <si>
    <t>600464SOA03</t>
  </si>
  <si>
    <t>600465SNH78</t>
  </si>
  <si>
    <t>600471SOA08</t>
  </si>
  <si>
    <t>600473SON19</t>
  </si>
  <si>
    <t>600475SON20</t>
  </si>
  <si>
    <t>600480SCA06</t>
  </si>
  <si>
    <t>600496SFB18</t>
  </si>
  <si>
    <t>600500SFB18</t>
  </si>
  <si>
    <t>600511SOA20</t>
  </si>
  <si>
    <t>600525SNB48</t>
  </si>
  <si>
    <t>600542SMA90</t>
  </si>
  <si>
    <t>600543SNB48</t>
  </si>
  <si>
    <t>600546SOB17</t>
  </si>
  <si>
    <t>600570SNB48</t>
  </si>
  <si>
    <t>600587SOA08</t>
  </si>
  <si>
    <t>600594SOA82</t>
  </si>
  <si>
    <t>600604SOA41</t>
  </si>
  <si>
    <t>600611SIA03</t>
  </si>
  <si>
    <t>900605W8820</t>
  </si>
  <si>
    <t>600666SOA36</t>
  </si>
  <si>
    <t>600670S2178</t>
  </si>
  <si>
    <t>600712S2076</t>
  </si>
  <si>
    <t>600714S2076</t>
  </si>
  <si>
    <t>600739SOA41</t>
  </si>
  <si>
    <t>600767S2076</t>
  </si>
  <si>
    <t>600789S2076</t>
  </si>
  <si>
    <t>600801SOA53</t>
  </si>
  <si>
    <t>600802SOA49</t>
  </si>
  <si>
    <t>600807SOA53</t>
  </si>
  <si>
    <t>600808SOA52</t>
  </si>
  <si>
    <t>600811SOA52</t>
  </si>
  <si>
    <t>600841SIA07</t>
  </si>
  <si>
    <t>600842SIA07</t>
  </si>
  <si>
    <t>600848SOA49</t>
  </si>
  <si>
    <t>600849SOA48</t>
  </si>
  <si>
    <t>600851SOA82</t>
  </si>
  <si>
    <t>600862SNW98</t>
  </si>
  <si>
    <t>600870SOA48</t>
  </si>
  <si>
    <t>600871SOA82</t>
  </si>
  <si>
    <t>600872SOA82</t>
  </si>
  <si>
    <t>600879SOA36</t>
  </si>
  <si>
    <t>600881SOA43</t>
  </si>
  <si>
    <t>600894SOA49</t>
  </si>
  <si>
    <t>600895SOA48</t>
  </si>
  <si>
    <t>600909SOA32</t>
  </si>
  <si>
    <t>600909SOA41</t>
  </si>
  <si>
    <t>600917SY206</t>
  </si>
  <si>
    <t>600922S2188</t>
  </si>
  <si>
    <t>600944SOA48</t>
  </si>
  <si>
    <t>600959SOA82</t>
  </si>
  <si>
    <t>601100SOA62</t>
  </si>
  <si>
    <t>601118SON65</t>
  </si>
  <si>
    <t>601119SON36</t>
  </si>
  <si>
    <t>601120SON65</t>
  </si>
  <si>
    <t>601182S2195</t>
  </si>
  <si>
    <t>601183S2195</t>
  </si>
  <si>
    <t>601191SMA90</t>
  </si>
  <si>
    <t>601227S2188</t>
  </si>
  <si>
    <t>601554SOA34</t>
  </si>
  <si>
    <t>601556SOA44</t>
  </si>
  <si>
    <t>601560SOA34</t>
  </si>
  <si>
    <t>606912SOA10</t>
  </si>
  <si>
    <t>607580SNA60</t>
  </si>
  <si>
    <t>700003W9132</t>
  </si>
  <si>
    <t>700005W8634</t>
  </si>
  <si>
    <t>700018W8542</t>
  </si>
  <si>
    <t>700072W8542</t>
  </si>
  <si>
    <t>700073W8542</t>
  </si>
  <si>
    <t>700073W8643</t>
  </si>
  <si>
    <t>700073W8644</t>
  </si>
  <si>
    <t>700075W8680</t>
  </si>
  <si>
    <t>700079WU072</t>
  </si>
  <si>
    <t>700084W8542</t>
  </si>
  <si>
    <t>700093W8697</t>
  </si>
  <si>
    <t>700093W8701</t>
  </si>
  <si>
    <t>700098W8699</t>
  </si>
  <si>
    <t>700113W8740</t>
  </si>
  <si>
    <t>700127W8729</t>
  </si>
  <si>
    <t>700128W8729</t>
  </si>
  <si>
    <t>700132W8735</t>
  </si>
  <si>
    <t>700136W8542</t>
  </si>
  <si>
    <t>700140W8542</t>
  </si>
  <si>
    <t>700155W9132</t>
  </si>
  <si>
    <t>700159W8542</t>
  </si>
  <si>
    <t>700164W8774</t>
  </si>
  <si>
    <t>900695W8851</t>
  </si>
  <si>
    <t>700210W8779</t>
  </si>
  <si>
    <t>700239W8841</t>
  </si>
  <si>
    <t>900697W8851</t>
  </si>
  <si>
    <t>700255W8857</t>
  </si>
  <si>
    <t>416941S0001</t>
  </si>
  <si>
    <t>416951S0001</t>
  </si>
  <si>
    <t>700269W8542</t>
  </si>
  <si>
    <t>800011N0005</t>
  </si>
  <si>
    <t>800028N0028</t>
  </si>
  <si>
    <t>800159N0093</t>
  </si>
  <si>
    <t>800160N0234</t>
  </si>
  <si>
    <t>800268W0YG0</t>
  </si>
  <si>
    <t>800281N1897</t>
  </si>
  <si>
    <t>800303N0195</t>
  </si>
  <si>
    <t>800313W0YG0</t>
  </si>
  <si>
    <t>800314W0YG0</t>
  </si>
  <si>
    <t>800319W1DX0</t>
  </si>
  <si>
    <t>800325W0YG0</t>
  </si>
  <si>
    <t>800327W0YG6</t>
  </si>
  <si>
    <t>800328W0888</t>
  </si>
  <si>
    <t>800329W1NI1</t>
  </si>
  <si>
    <t>800330W1NI1</t>
  </si>
  <si>
    <t>800332W1895</t>
  </si>
  <si>
    <t>800333W1885</t>
  </si>
  <si>
    <t>800337N0216</t>
  </si>
  <si>
    <t>800340N0217</t>
  </si>
  <si>
    <t>800341W1DX0</t>
  </si>
  <si>
    <t>800345W08E0</t>
  </si>
  <si>
    <t>800346W08E0</t>
  </si>
  <si>
    <t>800357N0220</t>
  </si>
  <si>
    <t>800361N0229</t>
  </si>
  <si>
    <t>800391N0245</t>
  </si>
  <si>
    <t>800447N0270</t>
  </si>
  <si>
    <t>900392SBQ35</t>
  </si>
  <si>
    <t>363727S0001</t>
  </si>
  <si>
    <t>372373S0001</t>
  </si>
  <si>
    <t>416948S0001</t>
  </si>
  <si>
    <t>429684S0001</t>
  </si>
  <si>
    <t>900355SBQ32</t>
  </si>
  <si>
    <t>900356SBQ32</t>
  </si>
  <si>
    <t>900371SBQ33</t>
  </si>
  <si>
    <t>900372SBQ33</t>
  </si>
  <si>
    <t>900374SBQ33</t>
  </si>
  <si>
    <t>900375SBQ33</t>
  </si>
  <si>
    <t>900382SBQ34</t>
  </si>
  <si>
    <t>900386SBQ35</t>
  </si>
  <si>
    <t>900388SBQ35</t>
  </si>
  <si>
    <t>900390SBQ35</t>
  </si>
  <si>
    <t>470113S0007</t>
  </si>
  <si>
    <t>900400SBQ38</t>
  </si>
  <si>
    <t>900402SBQ40</t>
  </si>
  <si>
    <t>900403SBQ41</t>
  </si>
  <si>
    <t>900405SBQ42</t>
  </si>
  <si>
    <t>900406SBQ43</t>
  </si>
  <si>
    <t>900407SBQ44</t>
  </si>
  <si>
    <t>900409SBQ46</t>
  </si>
  <si>
    <t>900416SBQ51</t>
  </si>
  <si>
    <t>900417SBQ52</t>
  </si>
  <si>
    <t>900418SBQ53</t>
  </si>
  <si>
    <t>900420SBQ54</t>
  </si>
  <si>
    <t>900421SBQ55</t>
  </si>
  <si>
    <t>900422SBQ56</t>
  </si>
  <si>
    <t>900424SBQ58</t>
  </si>
  <si>
    <t>900425SBQ58</t>
  </si>
  <si>
    <t>900426SBQ59</t>
  </si>
  <si>
    <t>900427SBQ60</t>
  </si>
  <si>
    <t>900428SBQ61</t>
  </si>
  <si>
    <t>900429SBQ62</t>
  </si>
  <si>
    <t>900430SBQ63</t>
  </si>
  <si>
    <t>900433SBQ66</t>
  </si>
  <si>
    <t>900434SBQ66</t>
  </si>
  <si>
    <t>900435SBQ66</t>
  </si>
  <si>
    <t>900436SBQ66</t>
  </si>
  <si>
    <t>900437SBQ66</t>
  </si>
  <si>
    <t>900438SBQ66</t>
  </si>
  <si>
    <t>900439SBQ67</t>
  </si>
  <si>
    <t>505160SKZ08</t>
  </si>
  <si>
    <t>505163SKZ10</t>
  </si>
  <si>
    <t>508246S0001</t>
  </si>
  <si>
    <t>517134S0007</t>
  </si>
  <si>
    <t>533841S0001</t>
  </si>
  <si>
    <t>600627SOZ02</t>
  </si>
  <si>
    <t xml:space="preserve"> </t>
  </si>
  <si>
    <t>F: 48% COTTON, 52% VISCOSE,  FM: 100% VISCOSE,  T: 75% WOOL, 25% POLYAMID</t>
  </si>
  <si>
    <t>F: 100% POLYESTER,  T1: 100% POLYESTER,  T2: 100% POLYESTER</t>
  </si>
  <si>
    <t>F: 100% POLYESTER,  T1: 100% POLYESTER,  T2: 33% POLYESTER, 67% POLYURETHANE</t>
  </si>
  <si>
    <t>F: 100% POLYAMID,  T1: 10% POLYAMID, 90% COTTON,  T2: 40% POLYURETHANE, 60% POLYAMID,  T3: 67% POLYURETHANE, 33% POLYESTER</t>
  </si>
  <si>
    <t>F: 100% POLYAMID,  T1: 78% VISCOSE, 22% COTTON,  T2: 67% POLYURETHANE, 33% POLYESTER</t>
  </si>
  <si>
    <t>F: 100% POLYAMID,  T1: 90% COTTON, 10% POLYAMID,  T2: 60% POLYAMID, 40% POLYURETHANE,  T3: 33% POLYESTER, 67% POLYURETHANE</t>
  </si>
  <si>
    <t>F: 100% POLYESTER,  T1: 100% POLYESTER,  T2: 67% POLYURETHANE, 33% POLYESTER</t>
  </si>
  <si>
    <t>F: 100% POLYESTER,  T1: 46% ACRYLIC, 54% POLYESTER,  T2: 44% POLYESTER, 56% POLYURETHANE</t>
  </si>
  <si>
    <t>T: 100% COTTON</t>
  </si>
  <si>
    <t>F: 60% POLYAMID, 40% POLYURETHANE,  T1: 100% RAFIA,  T2: 33% POLYESTER, 67% POLYURETHANE</t>
  </si>
  <si>
    <t>F: 100% POLYESTER,  T1: 100% POLYESTER,  T2: 30% POLYESTER, 70% POLYURETHANE</t>
  </si>
  <si>
    <t>T: 97% VISCOSE, 3% ELASTAN</t>
  </si>
  <si>
    <t>F: 100% POLYESTER,  T1: 100% POLYESTER,  T2: 70% POLYURETHANE, 30% POLYESTER</t>
  </si>
  <si>
    <t>: 33% POLYESTER, 67% POLYURETHANE</t>
  </si>
  <si>
    <t>T: 33% POLYESTER, 67% POLYURETHANE</t>
  </si>
  <si>
    <t>T: 40% POLYURETHANE, 60% POLYESTER</t>
  </si>
  <si>
    <t>T: 68% COTTON, 32% POLYESTER</t>
  </si>
  <si>
    <t>T: 24% FLAX, 36% COTTON, 40% POLYAMID</t>
  </si>
  <si>
    <t>T: 100% SILK</t>
  </si>
  <si>
    <t>F: 52% VISCOSE, 48% COTTON,  T: 100% WOOL</t>
  </si>
  <si>
    <t>T: 100% VIRGIN WOOL</t>
  </si>
  <si>
    <t>T: 73% POLYESTER, 27% POLYURETHANE</t>
  </si>
  <si>
    <t>T: 51% POLYURETHANE, 34% COTTON, 15% POLYESTER</t>
  </si>
  <si>
    <t>DT: 83% COTTON, 17% ELASTAN,  F: 48% COTTON, 52% VISCOSE,  T: 47% COTTON, 11% SILK, 42% POLYESTER</t>
  </si>
  <si>
    <t>T1: 24% FLAX, 40% POLYAMID, 36% COTTON,  T2: 11% SILK, 42% POLYESTER, 47% COTTON</t>
  </si>
  <si>
    <t>DT: 15% POLYESTER, 85% VISCOSE,  R: 100% COTTON,  T: 80% COTTON, 20% POLYAMID</t>
  </si>
  <si>
    <t>F: 100% POLYAMID,  T1: 53% POLYURETHANE, 47% POLYESTER,  T2: 60% POLYAMID, 40% POLYURETHANE</t>
  </si>
  <si>
    <t>F: 40% POLYURETHANE, 60% POLYAMID,  T1: 44% POLYESTER, 56% POLYURETHANE</t>
  </si>
  <si>
    <t>F: 50% POLYURETHANE, 50% POLYAMID,  T1: 70% POLYURETHANE, 30% POLYESTER</t>
  </si>
  <si>
    <t>F: 40% POLYURETHANE, 60% POLYAMID,  T1: 53% POLYURETHANE, 47% POLYESTER</t>
  </si>
  <si>
    <t>T1: 43% VISCOSE, 57% COTTON,  T2: 100% POLYESTER</t>
  </si>
  <si>
    <t>T: 70% VIRGIN WOOL, 30% SILK</t>
  </si>
  <si>
    <t>CO: 17% POLYAMID, 81% VISCOSE, 2% ELASTAN,  T: 9% POLYESTER, 91% VISCOSE</t>
  </si>
  <si>
    <t>T: 83% VISCOSE, 17% POLYESTER</t>
  </si>
  <si>
    <t>DT: 100% SILK,  T: 4% ELASTAN, 64% VISCOSE, 32% ACETATE</t>
  </si>
  <si>
    <t>R: 20% POLYAMID, 80% VIRGIN WOOL,  T: 70% WOOL, 15% COTTON, 15% POLYAMID</t>
  </si>
  <si>
    <t>F: 48% COTTON, 52% VISCOSE,  FM: 100% VISCOSE,  T: 97% WOOL, 3% ELASTAN</t>
  </si>
  <si>
    <t>DT: 1% POLYAMID, 1% ELASTAN, 98% WOOL,  F: 52% VISCOSE, 48% COTTON,  T: 100% WOOL</t>
  </si>
  <si>
    <t>F: 100% SILK,  R: 100% POLYAMID,  T1: 21% POLYESTER, 79% COTTON,  T2: 25% POLYAMID, 75% COTTON,  T3: 77% VISCOSE, 23% SILK</t>
  </si>
  <si>
    <t>DT: 28% POLYAMID, 72% COTTON,  R: 5% ELASTAN, 95% COTTON,  T: 100% COTTON</t>
  </si>
  <si>
    <t>DT: 100% COTTON,  DV: 72% COTTON, 28% POLYAMID,  R: 100% POLYESTER,  T: 70% POLYESTER, 30% COTTON</t>
  </si>
  <si>
    <t>R: 22% WOOL ALPACA, 8% POLYAMID, 2% ELASTAN, 68% WOOL,  T: 75% VIRGIN WOOL, 25% WOOL ALPACA</t>
  </si>
  <si>
    <t>C: 50% VISCOSE, 50% COTTON,  DT: 100% COTTON,  F: 48% COTTON, 52% VISCOSE,  T: 1% OTHER FIBRES, 86% WOOL, 13% POLYAMID</t>
  </si>
  <si>
    <t>F: 48% COTTON, 52% VISCOSE,  RI: 100% POLYESTER,  T: 25% POLYAMID, 75% WOOL</t>
  </si>
  <si>
    <t>T: 17% POLYESTER, 83% VISCOSE</t>
  </si>
  <si>
    <t>DT: 90% WOOL, 2% ELASTAN, 8% POLYAMID,  F: 100% POLYAMID,  I: 100% POLYESTER,  T: 100% VISCOSE</t>
  </si>
  <si>
    <t>F: 52% VISCOSE, 48% COTTON,  RI: 100% POLYESTER,  T: 100% WOOL</t>
  </si>
  <si>
    <t>RI: 100% POLYESTER,  T: 100% WOOL</t>
  </si>
  <si>
    <t>ET: 60% POLYURETHANE, 40% POLYESTER,  T: 3% ELASTAN, 8% POLYESTER, 89% COTTON</t>
  </si>
  <si>
    <t>F: 100% SILK,  T: 100% SILK</t>
  </si>
  <si>
    <t>E1: 100% MODACRYL,  F: 52% VISCOSE, 48% COTTON,  N1: 100% POLYESTER,  T2: 42% POLYESTER, 11% SILK, 47% COTTON</t>
  </si>
  <si>
    <t>CO: 3% ELASTAN, 19% POLYAMID, 12% POLYESTER, 66% VISCOSE,  R: 16% POLYAMID, 1% ELASTAN, 83% VISCOSE,  T: 17% POLYESTER, 83% VISCOSE</t>
  </si>
  <si>
    <t>CO: 80% COTTON, 18% POLYAMID, 2% ELASTAN,  R: 2% ELASTAN, 18% POLYAMID, 80% COTTON,  RI: 70% VISCOSE, 30% POLYESTER,  T: 100% COTTON</t>
  </si>
  <si>
    <t>T: 77% VISCOSE, 23% SILK</t>
  </si>
  <si>
    <t>T1: 18% POLYESTER, 13% POLYAMID, 69% POLYURETHANE</t>
  </si>
  <si>
    <t>T1: 5% ELASTAN, 90% POLYESTER, 5% POLYAMID</t>
  </si>
  <si>
    <t>78% PA 22% EA</t>
  </si>
  <si>
    <t/>
  </si>
  <si>
    <t>T: 32% ACETATE, 4% ELASTAN, 64% VISCOSE</t>
  </si>
  <si>
    <t>DT: 100% COTTON,  T: 32% ACETATE, 4% ELASTAN, 64% VISCOSE</t>
  </si>
  <si>
    <t>DT: 2% ELASTAN, 90% WOOL, 8% POLYAMID,  T: 67% VISCOSE, 33% CUPRO</t>
  </si>
  <si>
    <t>DT: 100% COTTON,  T: 75% VISCOSE, 4% ELASTAN, 21% SILK</t>
  </si>
  <si>
    <t>DT: 100% COTTON,  T: 5% ELASTAN, 95% VISCOSE</t>
  </si>
  <si>
    <t>CO: 33% COTTON, 67% LYOCELL,  T: 17% POLYESTER, 55% LYOCELL, 28% COTTON</t>
  </si>
  <si>
    <t>T: 100% VISCOSE</t>
  </si>
  <si>
    <t>F: 100% POLYAMID,  T1: 65% ACRYLIC, 19% MODACRYL, 16% POLYESTER,  T2: 67% POLYURETHANE, 33% POLYESTER</t>
  </si>
  <si>
    <t>F: 100% POLYAMID,  T1: 77% COTTON, 10% POLYURETHANE, 13% VISCOSE,  T2: 67% POLYURETHANE, 33% POLYESTER</t>
  </si>
  <si>
    <t>T1: 100% POLYAMID</t>
  </si>
  <si>
    <t>F: 45% COTTON, 55% POLYESTER,  T: 98% COTTON, 2% ELASTAN</t>
  </si>
  <si>
    <t>DT: 10% POLYAMID, 90% POLYESTER,  F: 45% COTTON, 55% POLYESTER,  T: 98% COTTON, 2% ELASTAN</t>
  </si>
  <si>
    <t>F: 55% POLYESTER, 45% COTTON,  T: 98% COTTON, 2% ELASTAN</t>
  </si>
  <si>
    <t>F: 45% COTTON, 55% POLYESTER,  T: 2% ELASTAN, 98% COTTON</t>
  </si>
  <si>
    <t>F: 45% COTTON, 55% POLYESTER,  T1: 98% COTTON, 2% ELASTAN,  T2: 2% ELASTAN, 98% COTTON,  T3: 95% COTTON, 1% ELASTAN, 4% POLYESTER</t>
  </si>
  <si>
    <t>ET: 40% POLYESTER, 60% POLYURETHANE,  F: 35% COTTON, 65% POLYESTER,  T: 2% ELASTAN, 98% COTTON</t>
  </si>
  <si>
    <t>T1: 100% POLYESTER</t>
  </si>
  <si>
    <t>F: 50% POLYAMID, 50% POLYURETHANE,  T1: 60% ACRYLIC, 40% THERMOPLASTIC POLYURETHANE,  T2: 30% POLYESTER, 70% POLYURETHANE,  T3: 90% POLYESTER, 10% POLYURETHANE,  T4: 67% POLYETHYLENE TEREPHTHALATE, 33% POLYESTER</t>
  </si>
  <si>
    <t>T1: 30% POLYESTER, 70% POLYURETHANE,  T2: 10% POLYURETHANE, 90% POLYESTER,  T3: 33% POLYESTER, 67% POLYETHYLENE TEREPHTHALATE</t>
  </si>
  <si>
    <t>F: 100% POLYAMID,  T1: 70% POLYURETHANE, 30% POLYESTER</t>
  </si>
  <si>
    <t>F: 100% POLYESTER,  T1: 100% POLYESTER,  T2: 30% POLYESTER, 70% POLYURETHANE,  T3: 90% POLYESTER, 10% POLYURETHANE,  T4: 33% POLYESTER, 67% POLYETHYLENE TEREPHTHALATE</t>
  </si>
  <si>
    <t>T1: 33% POLYESTER, 67% POLYURETHANE,  T2: 60% POLYAMID, 40% POLYURETHANE</t>
  </si>
  <si>
    <t>75%PU 12,5%PL  12,5%CO</t>
  </si>
  <si>
    <t>T: 15% SILK, 85% MODAL</t>
  </si>
  <si>
    <t>T1: 18% SILK, 82% VISCOSE</t>
  </si>
  <si>
    <t>T: 36% COTTON, 40% POLYAMID, 24% FLAX</t>
  </si>
  <si>
    <t>DT: 100% COTTON,  T: 2% ELASTAN, 98% COTTON</t>
  </si>
  <si>
    <t>F: 100% VISCOSE,  FM: 100% VISCOSE,  T: 100% COTTON</t>
  </si>
  <si>
    <t>DT: 2% ELASTAN, 98% COTTON,  ET: 23% COTTON, 29% POLYESTER, 48% POLYURETHANE,  T: 98% COTTON, 2% ELASTAN</t>
  </si>
  <si>
    <t>F: 60% POLYAMID, 40% POLYURETHANE,  T1: 70% POLYURETHANE, 15% POLYESTER, 15% POLYAMID</t>
  </si>
  <si>
    <t>ET: 40% POLYESTER, 60% POLYURETHANE,  T: 89% COTTON, 3% ELASTAN, 8% POLYESTER</t>
  </si>
  <si>
    <t>T1: 100% POLYESTER,  T2: 35% POLYAMID, 7% ELASTAN, 58% COTTON</t>
  </si>
  <si>
    <t>F: 60% POLYAMID, 40% POLYURETHANE,  T1: 15% POLYESTER, 15% POLYAMID, 70% POLYURETHANE</t>
  </si>
  <si>
    <t>F: 100% POLYESTER,  T1: 98% POLYAMID, 2% POLYURETHANE,  T2: 100% POLYESTER,  T3: 33% POLYESTER, 67% POLYURETHANE</t>
  </si>
  <si>
    <t>C: 41% COTTON, 20% POLYAMID, 36% WOOL ALPACA, 3% ELASTAN,  T: 43% WOOL ALPACA, 8% POLYAMID, 49% COTTON</t>
  </si>
  <si>
    <t>T: 17% SILK, 31% VISCOSE, 52% METALIC POLYESTER</t>
  </si>
  <si>
    <t>F: 100% POLYESTER,  T1: 100% POLYAMID,  T2: 33% POLYESTER, 67% POLYURETHANE</t>
  </si>
  <si>
    <t>92% PL 8% EA</t>
  </si>
  <si>
    <t>T: 38% VISCOSE, 62% POLYESTER</t>
  </si>
  <si>
    <t>T: 17% SILK, 52% METALIC POLYESTER, 31% VISCOSE</t>
  </si>
  <si>
    <t>RI: 100% RESIN,  T: 100% SILK</t>
  </si>
  <si>
    <t>T: 34% COTTON, 51% POLYURETHANE, 15% POLYESTER</t>
  </si>
  <si>
    <t>T: 40% POLYESTER, 60% POLYURETHANE</t>
  </si>
  <si>
    <t>DT: 85% VISCOSE, 15% POLYESTER,  F: 48% COTTON, 52% VISCOSE,  N: 100% POLYESTER,  RI: 100% RESIN,  T: 100% MODACRYL</t>
  </si>
  <si>
    <t>T: 62% POLYESTER, 38% VISCOSE</t>
  </si>
  <si>
    <t>C: 16% NYLON, 14% POLYURETHANE, 7% SILK, 35% VISCOSE, 28% METALIC POLYESTER,  T: 17% SILK, 52% METALIC POLYESTER, 31% VISCOSE</t>
  </si>
  <si>
    <t>DT: 55% COTTON, 20% POLYESTER, 25% NYLON,  T: 17% SILK, 31% VISCOSE, 52% METALIC POLYESTER</t>
  </si>
  <si>
    <t>DT: 50% NYLON, 50% POLYESTER,  T: 52% METALIC POLYESTER, 31% VISCOSE, 17% SILK</t>
  </si>
  <si>
    <t>F: 100% POLYAMID,  T1: 74% POLYURETHANE, 26% POLYESTER</t>
  </si>
  <si>
    <t>T1: 100% BRASS,  T2: 100% ALUMINIUM</t>
  </si>
  <si>
    <t>F: 100% VISCOSE,  FM: 3% CUPRO, 97% VISCOSE,  T: 36% VISCOSE, 1% COTTON, 63% FLAX</t>
  </si>
  <si>
    <t>F: 100% VISCOSE,  T: 100% WOOL</t>
  </si>
  <si>
    <t>F: 100% VISCOSE,  T: 100% VIRGIN WOOL</t>
  </si>
  <si>
    <t>F: 52% VISCOSE, 48% COTTON,  T: 47% COTTON, 42% POLYESTER, 11% SILK</t>
  </si>
  <si>
    <t>T1: 66% POLYESTER, 34% SILK,  T2: 100% POLYESTER</t>
  </si>
  <si>
    <t>ET: 29% POLYESTER, 23% COTTON, 48% POLYURETHANE,  RI: 100% METALLIC/ FIBER,  T: 98% COTTON, 2% ELASTAN</t>
  </si>
  <si>
    <t>T: 34% SILK, 66% POLYESTER</t>
  </si>
  <si>
    <t>C: 3% ELASTAN, 62% VISCOSE, 13% POLYESTER, 22% POLYAMID,  T: 83% VISCOSE, 17% POLYESTER</t>
  </si>
  <si>
    <t>T: 66% POLYESTER, 34% SILK</t>
  </si>
  <si>
    <t>T: 4% ELASTAN, 64% VISCOSE, 32% ACETATE</t>
  </si>
  <si>
    <t>T: 100% WOOL</t>
  </si>
  <si>
    <t>F: 40% POLYURETHANE, 60% POLYAMID,  T1: 47% POLYESTER, 53% POLYURETHANE</t>
  </si>
  <si>
    <t>F: 48% COTTON, 52% VISCOSE,  T: 62% POLYESTER, 38% VISCOSE</t>
  </si>
  <si>
    <t>F: 53% POLYURETHANE, 47% POLYESTER,  T1: 40% POLYESTER, 60% POLYURETHANE</t>
  </si>
  <si>
    <t>F: 100% SILK,  T: 34% SILK, 66% POLYESTER</t>
  </si>
  <si>
    <t>C: 3% ELASTAN, 22% POLYAMID, 75% COTTON,  T: 100% COTTON</t>
  </si>
  <si>
    <t>C: 60% VISCOSE, 40% COTTON,  DT: 100% SILK,  F: 52% VISCOSE, 48% COTTON,  R: 100% WOOL,  T1: 100% WOOL,  T2: 100% WOOL</t>
  </si>
  <si>
    <t>F: 48% COTTON, 52% VISCOSE,  T: 86% WOOL, 13% POLYAMID, 1% OTHER FIBRES</t>
  </si>
  <si>
    <t>DT: 100% POLYAMID,  T: 100% VIRGIN WOOL</t>
  </si>
  <si>
    <t>C: 57% WOOL, 24% SILK, 16% POLYAMID, 3% ELASTAN,  T: 70% VIRGIN WOOL, 30% SILK</t>
  </si>
  <si>
    <t>DA: 100% SILK,  R: 75% COTTON, 25% POLYAMID,  T: 100% VIRGIN WOOL</t>
  </si>
  <si>
    <t>DT: 75% COTTON, 25% POLYAMID,  F: 100% SILK,  T: 33% CUPRO, 67% VISCOSE</t>
  </si>
  <si>
    <t>F: 100% SILK,  T: 100% COTTON</t>
  </si>
  <si>
    <t>R: 7% POLYAMID, 90% WOOL, 3% ELASTAN,  T: 100% VIRGIN WOOL</t>
  </si>
  <si>
    <t>T1: 100% SILK,  T2: 100% SILK</t>
  </si>
  <si>
    <t>T: 93% COTTON, 6% POLYESTER, 1% ELASTAN</t>
  </si>
  <si>
    <t>DT: 100% VIRGIN WOOL,  T: 38% POLYESTER, 56% WOOL, 2% ELASTAN, 4% POLYAMID</t>
  </si>
  <si>
    <t>DT: 25% POLYAMID, 75% COTTON,  F: 100% SILK,  T: 82% VISCOSE, 18% SILK</t>
  </si>
  <si>
    <t>F: 100% VISCOSE,  FT: 100% COTTON,  T: 100% WOOL</t>
  </si>
  <si>
    <t>F: 100% POLYESTER,  T1: 68% COTTON, 32% POLYESTER,  T2: 33% POLYESTER, 67% POLYURETHANE</t>
  </si>
  <si>
    <t>C: 67% POLYESTER, 31% POLYAMID, 2% ELASTAN,  T: 100% POLYESTER</t>
  </si>
  <si>
    <t>DT: 100% SILK,  F: 52% VISCOSE, 48% COTTON,  T: 100% WOOL</t>
  </si>
  <si>
    <t>DT: 42% METALIC POLYESTER, 58% SILK,  T: 100% SILK</t>
  </si>
  <si>
    <t>DT: 100% SILK,  T: 100% SILK</t>
  </si>
  <si>
    <t>DT: 100% SILK,  T: 100% WOOL</t>
  </si>
  <si>
    <t>T: 65% WOOL, 35% VISCOSE</t>
  </si>
  <si>
    <t>T: 97% WOOL, 3% ELASTAN</t>
  </si>
  <si>
    <t>T: 77% COTTON, 3% POLYAMID, 20% VISCOSE</t>
  </si>
  <si>
    <t>F: 100% SILK,  T: 77% COTTON, 3% POLYAMID, 20% VISCOSE</t>
  </si>
  <si>
    <t>PO: 34% POLYAMID, 65% WOOL ALPACA, 1% ELASTAN,  R: 87% WOOL, 1% ELASTAN, 12% POLYAMID,  T: 85% WOOL ALPACA, 15% POLYAMID</t>
  </si>
  <si>
    <t>DT: 100% ACETATE,  F: 100% SILK,  RI: 100% VISCOSE,  T: 33% CUPRO, 67% VISCOSE</t>
  </si>
  <si>
    <t>DT: 100% BRASS,  T: 4% ELASTAN, 64% VISCOSE, 32% ACETATE</t>
  </si>
  <si>
    <t>T: 1% ELASTAN, 6% POLYESTER, 93% COTTON</t>
  </si>
  <si>
    <t>DT: 25% POLYAMID, 75% COTTON,  F: 100% SILK,  T: 18% SILK, 82% VISCOSE</t>
  </si>
  <si>
    <t>DT: 100% SILK,  R: 100% WOOL,  T: 4% ELASTAN, 32% ACETATE, 64% VISCOSE</t>
  </si>
  <si>
    <t>T: 10% COTTON, 20% POLYESTER, 70% POLYURETHANE</t>
  </si>
  <si>
    <t>C: 26% POLYAMID, 72% WOOL, 2% ELASTAN,  R: 20% POLYAMID, 80% VIRGIN WOOL,  T: 70% WOOL, 15% COTTON, 15% POLYAMID</t>
  </si>
  <si>
    <t>T: 80% POLYAMID, 20% ELASTAN</t>
  </si>
  <si>
    <t>FI: 100% POLYAMID,  FM: 100% VISCOSE,  T: 100% WOOL</t>
  </si>
  <si>
    <t>DT: 28% POLYAMID, 72% COTTON,  R: 5% ELASTAN, 95% COTTON,  RI: 100% POLYESTER,  T: 100% COTTON</t>
  </si>
  <si>
    <t>C: 50% COTTON, 50% VISCOSE,  DT: 43% POLYAMID, 57% COTTON,  F: 100% SILK,  T: 100% POLYAMID</t>
  </si>
  <si>
    <t>F: 52% VISCOSE, 48% COTTON,  FM: 100% VISCOSE,  T: 100% WOOL</t>
  </si>
  <si>
    <t>DT: 100% ACETATE,  T: 47% COTTON, 53% WOOL</t>
  </si>
  <si>
    <t>T: 25% WOOL ALPACA, 75% VIRGIN WOOL</t>
  </si>
  <si>
    <t>R: 71% WOOL, 4% POLYAMID, 1% ELASTAN, 24% WOOL ALPACA,  T: 75% VIRGIN WOOL, 25% WOOL ALPACA</t>
  </si>
  <si>
    <t>DT: 100% SILK,  T: 32% ACETATE, 64% VISCOSE, 4% ELASTAN</t>
  </si>
  <si>
    <t>C: 50% VISCOSE, 50% COTTON,  E1: 100% ACRYLIC,  E2: 100% ACRYLIC,  F: 52% VISCOSE, 48% COTTON,  N1: 100% POLYESTER,  N2: 100% POLYESTER</t>
  </si>
  <si>
    <t>DT: 100% COTTON,  F: 48% COTTON, 52% VISCOSE,  T: 100% WOOL</t>
  </si>
  <si>
    <t>T: 75% VIRGIN WOOL, 25% WOOL ALPACA</t>
  </si>
  <si>
    <t>F: 8% ELASTAN, 92% SILK,  T: 17% POLYAMID, 64% WOOL, 19% SILK</t>
  </si>
  <si>
    <t>T: 17% POLYAMID, 64% WOOL, 19% SILK</t>
  </si>
  <si>
    <t>F: 100% CUPRO,  FM: 100% VISCOSE,  T1: 100% WOOL,  T2: 47% VISCOSE, 53% COTTON</t>
  </si>
  <si>
    <t>F: 60% POLYAMID, 40% POLYURETHANE,  T1: 53% POLYURETHANE, 47% POLYESTER</t>
  </si>
  <si>
    <t>T1: 100% POLYURETHANE,  T4: 33% POLYESTER, 67% POLYURETHANE</t>
  </si>
  <si>
    <t>F: 92% SILK, 8% ELASTAN,  T: 100% POLYESTER</t>
  </si>
  <si>
    <t>T: 53% WOOL, 47% COTTON</t>
  </si>
  <si>
    <t>T: 100% POLYESTER</t>
  </si>
  <si>
    <t>E: 100% COTTON,  N: 65% POLYESTER, 35% COTTON</t>
  </si>
  <si>
    <t>ET: 40% POLYESTER, 60% POLYURETHANE,  RI: 100% POLYESTER,  T: 2% ELASTAN, 98% COTTON</t>
  </si>
  <si>
    <t>DT: 100% POLYESTER,  ET: 40% POLYESTER, 60% POLYURETHANE,  F: 65% POLYESTER, 35% COTTON,  RI: 100% POLYESTER,  T: 2% ELASTAN, 98% COTTON</t>
  </si>
  <si>
    <t>R: 12% POLYAMID, 87% COTTON, 1% ELASTAN,  T: 27% POLYAMID, 1% ELASTAN, 72% COTTON</t>
  </si>
  <si>
    <t>100% VIRGIN WOOL</t>
  </si>
  <si>
    <t>T1: 30% COTTON, 70% VISCOSE,  T2: 70% VISCOSE, 30% COTTON</t>
  </si>
  <si>
    <t>T: 24% FLAX, 40% POLYAMID, 36% COTTON</t>
  </si>
  <si>
    <t>DT: 83% VISCOSE, 17% POLYESTER,  R: 9% POLYESTER, 91% VISCOSE,  T: 91% VISCOSE, 9% POLYESTER</t>
  </si>
  <si>
    <t>R: 100% VIRGIN WOOL,  T: 96% VIRGIN WOOL, 1% ELASTAN, 3% POLYAMID</t>
  </si>
  <si>
    <t>F: 100% SILK,  T: 32% ACETATE, 64% VISCOSE, 4% ELASTAN</t>
  </si>
  <si>
    <t>F: 48% COTTON, 52% VISCOSE,  T: 100% WOOL</t>
  </si>
  <si>
    <t>RI: 100% POLYESTER,  T: 100% COTTON</t>
  </si>
  <si>
    <t>ET: 40% POLYESTER, 60% POLYURETHANE,  T: 2% ELASTAN, 98% COTTON</t>
  </si>
  <si>
    <t>T: 67% POLYURETHANE, 33% POLYESTER</t>
  </si>
  <si>
    <t>R: 100% SILK,  T: 100% SILK</t>
  </si>
  <si>
    <t>F: 100% POLYAMID,  T1: 100% POLYAMID,  T2: 67% POLYURETHANE, 33% POLYESTER,  T3: 100% POLYAMID</t>
  </si>
  <si>
    <t>F: 60% POLYAMID, 40% POLYURETHANE,  T1: 44% POLYESTER, 56% POLYURETHANE,  T2: 56% POLYURETHANE, 44% POLYESTER</t>
  </si>
  <si>
    <t>T: 69% ELASTAN, 31% POLYAMID</t>
  </si>
  <si>
    <t>T: 100% POLYURETHANE</t>
  </si>
  <si>
    <t>R: 20% ELASTAN, 80% POLYAMID,  T: 34% POLYESTER, 66% TRIACETATO</t>
  </si>
  <si>
    <t>F: 100% COTTON,  FM: 100% VISCOSE,  T: 3% POLYAMID, 97% COTTON</t>
  </si>
  <si>
    <t>ET: 40% POLYESTER, 60% POLYURETHANE,  F: 65% POLYESTER, 35% COTTON,  RI: 100% POLYESTER,  T: 98% COTTON, 2% ELASTAN</t>
  </si>
  <si>
    <t>: 100% ACETATE</t>
  </si>
  <si>
    <t>F: 48% COTTON, 52% VISCOSE,  FM: 100% VISCOSE,  T: 100% WOOL</t>
  </si>
  <si>
    <t>E: 55% ACRYLIC, 45% MODACRYL,  F: 52% VISCOSE, 48% COTTON,  N: 100% POLYESTER</t>
  </si>
  <si>
    <t>F: 100% POLYAMID,  T1: 100% POLYAMID,  T2: 67% POLYURETHANE, 33% POLYESTER</t>
  </si>
  <si>
    <t>F: 100% POLYAMID,  T1: 85% POLYESTER, 15% POLYURETHANE,  T2: 67% POLYURETHANE, 33% POLYESTER</t>
  </si>
  <si>
    <t>T: 69% POLYURETHANE, 31% COTTON</t>
  </si>
  <si>
    <t>T: 60% POLYURETHANE, 40% POLYESTER</t>
  </si>
  <si>
    <t>C: 50% COTTON, 50% VISCOSE,  T: 100% POLYESTER</t>
  </si>
  <si>
    <t>F: 52% VISCOSE, 48% COTTON,  T: 62% POLYESTER, 38% WOOL</t>
  </si>
  <si>
    <t>A: 100% POLYAMID,  DT: 100% POLYAMID,  R: 97% COTTON, 3% ELASTAN,  T: 100% COTTON</t>
  </si>
  <si>
    <t>A: 100% VISCOSE,  T: 17% POLYESTER, 83% VISCOSE</t>
  </si>
  <si>
    <t>A: 100% POLYAMID,  F: 100% COTTON,  T: 100% COTTON</t>
  </si>
  <si>
    <t>DT: 100% METALLIC/ FIBER,  F: 52% VISCOSE, 48% COTTON,  T: 96% WOOL, 4% ELASTAN</t>
  </si>
  <si>
    <t>F: 100% SILK,  T: 100% POLYESTER</t>
  </si>
  <si>
    <t>DT: 100% WOOL,  F: 48% COTTON, 52% VISCOSE,  T: 100% WOOL</t>
  </si>
  <si>
    <t>CO: 100% VIRGIN WOOL,  T: 94% VIRGIN WOOL, 1% ELASTAN, 5% POLYAMID</t>
  </si>
  <si>
    <t>T: 60% VIRGIN WOOL, 40% VISCOSE</t>
  </si>
  <si>
    <t>R: 5% POLYAMID, 1% ELASTAN, 44% VISCOSE, 50% VIRGIN WOOL,  T: 40% VISCOSE, 60% VIRGIN WOOL</t>
  </si>
  <si>
    <t>R: 100% WOOL,  T: 5% POLYAMID, 3% WOOL ALPACA, 92% WOOL</t>
  </si>
  <si>
    <t>T: 95% VISCOSE, 5% ELASTAN</t>
  </si>
  <si>
    <t>F: 55% POLYESTER, 45% COTTON,  T: 2% ELASTAN, 98% COTTON</t>
  </si>
  <si>
    <t>T: 38% WOOL, 62% POLYESTER</t>
  </si>
  <si>
    <t>C: 1% ELASTAN, 13% POLYAMID, 86% VIRGIN WOOL,  DT: 100% SILK,  T: 100% VIRGIN WOOL</t>
  </si>
  <si>
    <t>DT: 100% VISCOSE,  T: 4% ELASTAN, 64% VISCOSE, 32% ACETATE</t>
  </si>
  <si>
    <t>DT: 100% VISCOSE,  T: 100% SILK</t>
  </si>
  <si>
    <t>A: 40% POLYESTER, 60% VISCOSE,  A1: 20% POLYURETHANE, 5% ELASTAN, 30% POLYESTER, 5% VISCOSE, 10% WOOL, 30% POLYAMID,  A2: 10% POLYESTER, 60% VISCOSE, 30% COTTON,  DT: 20% WOOL, 40% POLYESTER, 20% ACRYLIC, 20% VISCOSE,  T: 100% VIRGIN WOOL</t>
  </si>
  <si>
    <t>F: 52% VISCOSE, 48% COTTON,  FM: 100% VISCOSE,  T: 65% WOOL, 35% VISCOSE</t>
  </si>
  <si>
    <t>C: 50% VISCOSE, 50% COTTON,  T: 100% POLYESTER</t>
  </si>
  <si>
    <t>A: 40% POLYESTER, 60% VISCOSE,  A1: 30% COTTON, 60% VISCOSE, 10% POLYESTER,  T: 100% VIRGIN WOOL</t>
  </si>
  <si>
    <t>T: 27% POLYURETHANE, 73% POLYESTER</t>
  </si>
  <si>
    <t>T: 90% POLYESTER, 10% POLYURETHANE</t>
  </si>
  <si>
    <t>F: 100% SILK,  T: 4% POLYESTER, 96% SILK</t>
  </si>
  <si>
    <t>RI: 100% POLYESTER,  T: 100% SILK</t>
  </si>
  <si>
    <t>A: 100% NYLON,  CO: 1% ELASTAN, 99% COTTON,  T: 100% COTTON</t>
  </si>
  <si>
    <t>DT: 100% METALLIC/ FIBER,  T: 100% WOOL</t>
  </si>
  <si>
    <t>DT: 83% COTTON, 17% ELASTAN,  F: 52% VISCOSE, 48% COTTON,  RI: 5% VISCOSE, 95% POLYESTER,  T: 100% COTTON</t>
  </si>
  <si>
    <t>T: 5% ELASTAN, 95% VISCOSE</t>
  </si>
  <si>
    <t>F: 100% POLYESTER,  T1: 100% POLYAMID,  T2: 67% POLYURETHANE, 33% POLYESTER</t>
  </si>
  <si>
    <t>F: 100% POLYESTER,  T1: 32% POLYESTER, 68% COTTON,  T2: 67% POLYURETHANE, 33% POLYESTER</t>
  </si>
  <si>
    <t>F: 67% POLYURETHANE, 33% POLYESTER,  T1: 74% COTTON, 16% VISCOSE, 10% POLYURETHANE</t>
  </si>
  <si>
    <t>F: 52% VISCOSE, 48% COTTON,  FM: 100% VISCOSE,  T1: 100% WOOL,  T2: 100% WOOL</t>
  </si>
  <si>
    <t>I: 100% POLYESTER,  N: 52% COTTON, 48% VISCOSE,  T: 16% POLYAMID, 84% WOOL</t>
  </si>
  <si>
    <t>E: 100% MODACRYL,  F: 52% VISCOSE, 48% COTTON,  N: 100% POLYESTER</t>
  </si>
  <si>
    <t>DT: 1% ELASTAN, 97% WOOL, 2% POLYAMID,  T1: 75% WOOL, 25% POLYAMID,  T2: 75% WOOL, 25% POLYAMID</t>
  </si>
  <si>
    <t>E: 100% POLYETHYLENE,  F: 8% ELASTAN, 92% SILK,  N: 100% POLYESTER</t>
  </si>
  <si>
    <t>F: 52% VISCOSE, 48% COTTON,  FM: 100% VISCOSE,  RI: 70% POLYESTER, 30% VISCOSE,  T: 100% WOOL</t>
  </si>
  <si>
    <t>E: 100% MODACRYL,  F: 48% COTTON, 52% VISCOSE,  N: 100% POLYESTER</t>
  </si>
  <si>
    <t>T: 10% POLYURETHANE, 90% POLYESTER</t>
  </si>
  <si>
    <t>F: 100% VISCOSE,  FT: 100% COTTON,  T1: 100% WOOL,  T2: 100% WOOL,  T3: 100% WOOL</t>
  </si>
  <si>
    <t>T: 5% MODACRYL, 95% ACRYLIC</t>
  </si>
  <si>
    <t>E1: 5% MODACRYL, 95% ACETATE,  F: 52% VISCOSE, 48% COTTON,  N1: 100% POLYESTER,  T2: 62% POLYESTER, 38% VISCOSE</t>
  </si>
  <si>
    <t>77% VISCOSE 23% ACETATE</t>
  </si>
  <si>
    <t>97% VISCOSE 3% ELASTANE</t>
  </si>
  <si>
    <t>ET: 60% POLYURETHANE, 40% POLYESTER,  FT: 35% COTTON, 65% POLYESTER,  R: 100% POLYURETHANE,  T1: 100% COTTON,  T2: 100% WOOL</t>
  </si>
  <si>
    <t>E1: 95% ACETATE, 5% MODACRYL,  F: 48% COTTON, 52% VISCOSE,  N1: 100% POLYESTER,  T2: 100% POLYAMID</t>
  </si>
  <si>
    <t>T: 100% WOOL,  T1: 100% COTTON</t>
  </si>
  <si>
    <t>T: 23% POLYESTER, 23% COTTON, 54% POLYURETHANE</t>
  </si>
  <si>
    <t>DT: 48% COTTON, 52% VISCOSE,  T1: 100% WOOL,  T2: 100% WOOL</t>
  </si>
  <si>
    <t>F: 100% SILK,  T1: 100% WOOL,  T2: 100% WOOL</t>
  </si>
  <si>
    <t>DT: 100% SILK,  T1: 100% SILK,  T2: 100% SILK</t>
  </si>
  <si>
    <t>T: 47% COTTON, 11% SILK, 42% POLYESTER</t>
  </si>
  <si>
    <t>C: 100% SILK,  F: 100% SILK,  T1: 75% COTTON, 17% VISCOSE, 8% POLYAMID,  T2: 100% POLYAMID</t>
  </si>
  <si>
    <t>F: 40% POLYURETHANE, 60% POLYAMID,  T1: 100% COTTON,  T2: 33% POLYESTER, 67% POLYURETHANE</t>
  </si>
  <si>
    <t>: 90% METALLIC/ FIBER, 10% ACETATE</t>
  </si>
  <si>
    <t>T: 47% SILK, 53% VISCOSE</t>
  </si>
  <si>
    <t>DT: 8% POLYAMID, 90% WOOL, 2% ELASTAN,  I: 100% POLYETHYLENE,  R: 100% POLYESTER,  T: 100% POLYAMID</t>
  </si>
  <si>
    <t>T: 22% POLYAMID, 10% WOOL, 68% WOOL ALPACA</t>
  </si>
  <si>
    <t>T: 22% POLYAMID, 68% WOOL ALPACA, 10% WOOL</t>
  </si>
  <si>
    <t>E: 5% MODACRYL, 95% ACRYLIC,  F: 52% VISCOSE, 48% COTTON,  R: 97% VIRGIN WOOL, 2% POLYAMID, 1% ELASTAN,  T: 100% VIRGIN WOOL</t>
  </si>
  <si>
    <t>T: 12% POLYESTER, 88% VISCOSE</t>
  </si>
  <si>
    <t>F: 100% SILK,  RI: 11% POLYAMID, 89% POLYESTER,  T: 97% VISCOSE, 3% ELASTAN</t>
  </si>
  <si>
    <t>100% POLYESTER</t>
  </si>
  <si>
    <t>F: 100% POLYAMID,  T1: 100% POLYESTER,  T2: 33% POLYESTER, 67% POLYURETHANE</t>
  </si>
  <si>
    <t>F: 100% POLYAMID,  T1: 100% POLYESTER,  T2: 67% POLYURETHANE, 33% POLYESTER</t>
  </si>
  <si>
    <t>F: 100% POLYESTER,  T: 100% POLYESTER</t>
  </si>
  <si>
    <t>E1: 95% ACETATE, 5% MODACRYL,  F: 52% VISCOSE, 48% COTTON,  N1: 100% POLYESTER,  T2: 100% POLYAMID</t>
  </si>
  <si>
    <t>T: 10% POLYESTER, 90% VIRGIN WOOL</t>
  </si>
  <si>
    <t>100% WOOL</t>
  </si>
  <si>
    <t>I: 100% POLYESTER,  T1: 100% COTTON,  T2: 100% COTTON</t>
  </si>
  <si>
    <t>T1: 100% SILK,  T2: 100% SILK,  T3: 100% SILK</t>
  </si>
  <si>
    <t>T: 100% COTTON,  T1: 100% SILK</t>
  </si>
  <si>
    <t>72% RUBBER 28% YULEX</t>
  </si>
  <si>
    <t>T: 7% ELASTAN, 93% COTTON</t>
  </si>
  <si>
    <t>T1: 100% POLYESTER,  T2: 100% POLYESTER</t>
  </si>
  <si>
    <t>DT: 100% METALLIC/ FIBER,  T: 7% ELASTAN, 93% COTTON</t>
  </si>
  <si>
    <t>T: 100% POLYAMID</t>
  </si>
  <si>
    <t>F: 100% COTTON,  T: 100% POLYAMID</t>
  </si>
  <si>
    <t>F: 100% SILK,  T: 47% SILK, 53% VISCOSE</t>
  </si>
  <si>
    <t>T: 25% METALIC POLYESTER, 75% SILK</t>
  </si>
  <si>
    <t>DT: 100% METALLIC/ FIBER,  T: 100% SILK</t>
  </si>
  <si>
    <t>T: 3% ELASTAN, 97% WOOL</t>
  </si>
  <si>
    <t>F: 48% COTTON, 52% VISCOSE,  T1: 100% WOOL,  T2: 60% WOOL, 40% VISCOSE</t>
  </si>
  <si>
    <t>DT: 100% POLYESTER,  T: 100% COTTON</t>
  </si>
  <si>
    <t>DT: 100% POLYESTER,  T: 100% WOOL</t>
  </si>
  <si>
    <t>R: 30% COTTON, 1% ELASTAN, 62% VISCOSE, 7% POLYAMID,  T: 18% COTTON, 27% WOOL, 36% VISCOSE, 19% POLYAMID,  T2: 100% COTTON</t>
  </si>
  <si>
    <t>R: 1% ELASTAN, 62% VISCOSE, 30% COTTON, 7% POLYAMID,  T: 38% VISCOSE, 18% COTTON, 19% POLYAMID, 25% WOOL</t>
  </si>
  <si>
    <t>T: 19% POLYAMID, 18% COTTON, 25% WOOL, 38% VISCOSE</t>
  </si>
  <si>
    <t>T: 95% CASHMERE, 5% WOOL</t>
  </si>
  <si>
    <t>T: 5% WOOL, 95% CASHMERE</t>
  </si>
  <si>
    <t>T1: 70% VISCOSE, 30% COTTON,  T2: 70% VISCOSE, 30% COTTON</t>
  </si>
  <si>
    <t>T: 100% VIRGIN WOOL,  T2: 100% SILK,  T3: 100% SILK</t>
  </si>
  <si>
    <t>T: 14% POLYESTER, 86% VISCOSE</t>
  </si>
  <si>
    <t>E: 85% ACETATE, 15% MODACRYL,  R: 100% VIRGIN WOOL,  T: 21% COTTON, 36% POLYAMID, 19% WOOL, 24% VISCOSE,  T2: 13% MODACRYL, 62% ACRYLIC, 25% POLYESTER</t>
  </si>
  <si>
    <t>T: 100% WOOL ALPACA</t>
  </si>
  <si>
    <t>DT: 100% BRASS,  F: 100% SILK,  T1: 3% ELASTAN, 52% VISCOSE, 45% ACETATE,  T2: 100% POLYAMID</t>
  </si>
  <si>
    <t>DT: 100% BRASS,  F: 100% SILK,  T1: 52% VISCOSE, 3% ELASTAN, 45% ACETATE,  T2: 100% POLYAMID</t>
  </si>
  <si>
    <t>F: 100% SILK,  RI: 50% TEXTILE GLASS, 50% BRASS,  T1: 52% VISCOSE, 3% ELASTAN, 45% ACETATE,  T2: 100% POLYESTER</t>
  </si>
  <si>
    <t>T: 53% VISCOSE, 47% SILK</t>
  </si>
  <si>
    <t>DT: 100% COTTON,  F: 48% COTTON, 52% VISCOSE,  FM: 100% VISCOSE,  RI: 100% POLYESTER,  T: 100% WOOL</t>
  </si>
  <si>
    <t>C: 100% POLYESTER,  T: 98% COTTON, 2% ELASTAN</t>
  </si>
  <si>
    <t>DT: 100% POLYESTER,  T: 95% COTTON, 4% POLYESTER, 1% ELASTAN</t>
  </si>
  <si>
    <t>T: 40% POLYAMID, 24% FLAX, 36% COTTON</t>
  </si>
  <si>
    <t>DT: 100% METALLIC/ FIBER,  T1: 100% SILK,  T2: 100% SILK</t>
  </si>
  <si>
    <t>F: 48% COTTON, 52% VISCOSE,  FM: 100% VISCOSE,  T1: 97% WOOL, 3% ELASTAN,  T2: 3% ELASTAN, 97% WOOL</t>
  </si>
  <si>
    <t>DT: 8% POLYAMID, 2% ELASTAN, 90% WOOL,  F: 52% VISCOSE, 48% COTTON,  T: 13% MODACRYL, 25% POLYESTER, 62% ACRYLIC</t>
  </si>
  <si>
    <t>F: 100% VISCOSE,  FM: 97% VISCOSE, 3% CUPRO,  T: 23% POLYAMID, 77% COTTON</t>
  </si>
  <si>
    <t>DT: 100% METALLIC/ FIBER,  T: 97% VISCOSE, 3% ELASTAN</t>
  </si>
  <si>
    <t>RI: 100% POLYETHYLENE,  T: 100% COTTON</t>
  </si>
  <si>
    <t>DT: 85% VISCOSE, 15% POLYESTER,  T: 100% COTTON</t>
  </si>
  <si>
    <t>DT: 15% POLYESTER, 85% VISCOSE,  T: 100% COTTON</t>
  </si>
  <si>
    <t>F: 100% SILK,  RI: 50% CRYSTAL, 50% BRASS,  T1: 97% VISCOSE, 3% ELASTAN,  T2: 100% POLYESTER</t>
  </si>
  <si>
    <t>C: 100% POLYESTER,  T: 2% ELASTAN, 98% COTTON</t>
  </si>
  <si>
    <t>C: 100% POLYESTER,  F: 55% POLYESTER, 45% COTTON,  T: 98% COTTON, 2% ELASTAN</t>
  </si>
  <si>
    <t>C: 100% POLYESTER,  F: 55% POLYESTER, 45% COTTON,  T: 4% POLYESTER, 95% COTTON, 1% ELASTAN</t>
  </si>
  <si>
    <t>F: 45% COTTON, 55% POLYESTER,  T: 4% POLYESTER, 1% ELASTAN, 95% COTTON</t>
  </si>
  <si>
    <t>C: 100% POLYESTER,  F: 45% COTTON, 55% POLYESTER,  T: 98% COTTON, 2% ELASTAN</t>
  </si>
  <si>
    <t>F: 55% POLYESTER, 45% COTTON,  T: 1% ELASTAN, 99% COTTON</t>
  </si>
  <si>
    <t>F: 55% POLYESTER, 45% COTTON,  T: 100% COTTON</t>
  </si>
  <si>
    <t>T1: 95% WOOL, 5% ELASTAN,  T2: 4% ELASTAN, 96% WOOL</t>
  </si>
  <si>
    <t>F: 100% SILK,  T: 3% ELASTAN, 97% VISCOSE</t>
  </si>
  <si>
    <t>RI: 50% BRASS, 50% TEXTILE GLASS,  T: 64% VISCOSE, 32% ACETATE, 4% ELASTAN</t>
  </si>
  <si>
    <t>DT: 100% COTTON,  RI: 100% POLYESTER,  T: 100% WOOL</t>
  </si>
  <si>
    <t>DT: 50% VISCOSE, 50% COTTON,  F: 100% SILK,  RI: 100% TEXTILE GLASS,  T: 100% WOOL</t>
  </si>
  <si>
    <t>F: 100% SILK,  T: 75% SILK, 25% METALIC POLYESTER</t>
  </si>
  <si>
    <t>T1: 97% WOOL, 3% ELASTAN,  T2: 3% ELASTAN, 97% WOOL</t>
  </si>
  <si>
    <t>T1: 100% COTTON,  T2: 100% SILK</t>
  </si>
  <si>
    <t>F: 48% COTTON, 52% VISCOSE,  FM: 100% VISCOSE,  T1: 3% ELASTAN, 97% WOOL,  T2: 47% VISCOSE, 53% COTTON</t>
  </si>
  <si>
    <t>DT: 100% POLYESTER,  T: 100% POLYESTER</t>
  </si>
  <si>
    <t>F: 100% SILK,  T: 97% WOOL, 3% ELASTAN</t>
  </si>
  <si>
    <t>F: 100% SILK,  T: 97% VISCOSE, 3% ELASTAN</t>
  </si>
  <si>
    <t>DT: 100% POLYESTER,  RI: 100% POLYESTER,  T: 39% ACETATE, 61% VISCOSE</t>
  </si>
  <si>
    <t>T: 36% COTTON, 24% FLAX, 40% POLYAMID</t>
  </si>
  <si>
    <t>T1: 100% BRASS,  T2: 100% CRYSTAL</t>
  </si>
  <si>
    <t>T: 44% COTTON, 18% POLYAMID, 37% POLYESTER, 1% ELASTAN</t>
  </si>
  <si>
    <t>C: 62% VISCOSE, 3% ELASTAN, 22% POLYAMID, 13% POLYESTER,  T: 17% POLYESTER, 83% VISCOSE</t>
  </si>
  <si>
    <t>C: 22% POLYAMID, 3% ELASTAN, 62% VISCOSE, 13% POLYESTER,  T: 17% POLYESTER, 83% VISCOSE</t>
  </si>
  <si>
    <t>DT: 100% COTTON,  T: 100% SILK</t>
  </si>
  <si>
    <t>F: 100% SILK,  T1: 21% POLYESTER, 79% COTTON,  T2: 100% SILK</t>
  </si>
  <si>
    <t>T1: 21% POLYESTER, 79% COTTON,  T2: 100% SILK</t>
  </si>
  <si>
    <t>T: 39% ACETATE, 61% VISCOSE</t>
  </si>
  <si>
    <t>DT: 89% COTTON, 4% ELASTAN, 7% POLYAMID,  T: 100% COTTON</t>
  </si>
  <si>
    <t>RI: 100% VISCOSE,  T: 100% COTTON,  T2: 100% SILK</t>
  </si>
  <si>
    <t>DT: 25% POLYESTER, 75% COTTON,  T1: 100% SILK,  T2: 100% SILK</t>
  </si>
  <si>
    <t>T: 61% VISCOSE, 39% ACETATE</t>
  </si>
  <si>
    <t>T: 35% VISCOSE, 65% SILK</t>
  </si>
  <si>
    <t>DT: 75% COTTON, 25% POLYESTER,  T: 100% SILK</t>
  </si>
  <si>
    <t>T: 10% SILK, 90% COTTON</t>
  </si>
  <si>
    <t>T: 17% METALLIZED FIBER, 57% VISCOSE, 26% COTTON</t>
  </si>
  <si>
    <t>DT: 100% COTTON,  R: 25% POLYESTER, 75% COTTON,  T: 61% VISCOSE, 39% ACETATE</t>
  </si>
  <si>
    <t>T1: 90% COTTON, 10% SILK,  T2: 79% COTTON, 21% SILK</t>
  </si>
  <si>
    <t>T: 100% CUPRO</t>
  </si>
  <si>
    <t>F1: 100% COTTON,  F2: 48% COTTON, 52% VISCOSE,  T: 100% POLYESTER</t>
  </si>
  <si>
    <t>DT: 47% POLYESTER, 53% COTTON,  T: 100% VIRGIN WOOL,  T2: 100% CUPRO</t>
  </si>
  <si>
    <t>DT: 51% COTTON, 1% ELASTAN, 8% METALLIZED FIBER, 8% POLYAMID, 32% VISCOSE,  T: 26% COTTON, 17% METALLIZED FIBER, 57% VISCOSE</t>
  </si>
  <si>
    <t>RI: 100% POLYESTER,  T: 40% SILK, 60% VISCOSE</t>
  </si>
  <si>
    <t>DT: 100% METALLIC/ FIBER,  F: 92% SILK, 8% ELASTAN,  T: 3% ELASTAN, 97% VISCOSE</t>
  </si>
  <si>
    <t>F: 100% POLYESTER,  T2: 100% POLYESTER,  T3: 67% POLYURETHANE, 33% POLYESTER</t>
  </si>
  <si>
    <t>F: 40% POLYURETHANE, 60% POLYAMID,  T1: 100% POLYESTER,  T2: 67% POLYURETHANE, 33% POLYESTER</t>
  </si>
  <si>
    <t>F: 60% POLYAMID, 40% POLYURETHANE,  T1: 44% POLYESTER, 56% POLYURETHANE,  T2: 100% POLYESTER</t>
  </si>
  <si>
    <t>F: 60% POLYAMID, 40% POLYURETHANE,  T1: 44% POLYESTER, 56% POLYURETHANE</t>
  </si>
  <si>
    <t>F: 100% POLYAMID,  T1: 100% POLYESTER</t>
  </si>
  <si>
    <t>T1: 100% FLAX,  T2: 67% POLYURETHANE, 33% POLYESTER</t>
  </si>
  <si>
    <t>F: 40% POLYURETHANE, 60% POLYAMID,  T1: 90% POLYETHYLENE, 10% POLYURETHANE,  T2: 67% POLYURETHANE, 33% POLYESTER</t>
  </si>
  <si>
    <t>T1: 100% RAFIA,  T2: 33% POLYESTER, 67% POLYURETHANE</t>
  </si>
  <si>
    <t>F: 100% POLYAMID,  T1: 100% COTTON,  T2: 67% POLYURETHANE, 33% POLYESTER,  T3: 75% POLYESTER, 25% POLYURETHANE,  T4: 100% COTTON</t>
  </si>
  <si>
    <t>F: 60% POLYAMID, 40% POLYURETHANE,  T1: 33% POLYESTER, 67% POLYURETHANE</t>
  </si>
  <si>
    <t>T1: 100% RAFIA,  T2: 33% POLYESTER, 67% POLYURETHANE,  T3: 3% POLYESTER, 75% NYLON, 22% COTTON</t>
  </si>
  <si>
    <t>T1: 100% RAFIA,  T2: 33% POLYESTER, 67% POLYURETHANE,  T3: 22% COTTON, 75% NYLON, 3% POLYESTER</t>
  </si>
  <si>
    <t>T1: 16% POLYURETHANE, 42% FLAX, 42% COTTON</t>
  </si>
  <si>
    <t>F: 100% POLYAMID,  T1: 100% POLYAMID,  T2: 33% POLYESTER, 67% POLYURETHANE</t>
  </si>
  <si>
    <t>F: 100% POLYAMID,  T1: 56% POLYURETHANE, 44% POLYESTER,  T2: 33% POLYESTER, 67% POLYURETHANE</t>
  </si>
  <si>
    <t>F: 40% POLYURETHANE, 60% POLYAMID,  T1: 56% POLYURETHANE, 44% POLYESTER,  T2: 67% POLYURETHANE, 33% POLYESTER,  T3: 100% POLYESTER</t>
  </si>
  <si>
    <t>F: 40% POLYURETHANE, 60% POLYAMID,  T1: 70% POLYURETHANE, 15% POLYAMID, 15% POLYESTER</t>
  </si>
  <si>
    <t>F: 50% POLYURETHANE, 50% POLYAMID,  T1: 30% POLYESTER, 70% POLYURETHANE</t>
  </si>
  <si>
    <t>F: 50% POLYURETHANE, 50% POLYAMID,  T1: 51% POLYESTER, 49% POLYURETHANE</t>
  </si>
  <si>
    <t>100% AC</t>
  </si>
  <si>
    <t>F: 50% POLYAMID, 50% POLYURETHANE,  T1: 44% POLYESTER, 56% POLYURETHANE</t>
  </si>
  <si>
    <t>F: 100% COTTON,  T1: 80% ACRYLIC, 20% POLYESTER</t>
  </si>
  <si>
    <t>LIN: 100% BAMBOO,  OUT: 60% POLYURETHANE, 40% THERMOPLASTIC POLYURETHANE,  UPP: 40% POLYURETHANE, 60% POLYAMID</t>
  </si>
  <si>
    <t>T: 68% POLYESTER, 32% POLYURETHANE</t>
  </si>
  <si>
    <t>LIN: 64% POLYURETHANE, 36% VISCOSE,  UPP: 100% COTTON</t>
  </si>
  <si>
    <t>LIN: 64% POLYURETHANE, 36% VISCOSE,  OUT: 20% EVA, 80% JUTE,  UPP: 100% COTTON</t>
  </si>
  <si>
    <t>LIN: 100% POLYESTER,  OUT: 50% STYRENE BUTADIENE RUBBER, 50% POLYURETHANE,  UPP: 42% POLYAMID, 58% POLYURETHANE</t>
  </si>
  <si>
    <t>LIN: 36% VISCOSE, 64% POLYURETHANE,  OUT: 38% STYRENE BUTADIENE STYRENE, 62% WOOD,  UPP: 33% POLYESTER, 67% POLYURETHANE</t>
  </si>
  <si>
    <t>LIN: 64% POLYURETHANE, 36% VISCOSE,  OUT: 20% EVA, 80% WOOD,  UPP: 46% POLYESTER, 54% POLYURETHANE</t>
  </si>
  <si>
    <t>LIN: 64% POLYURETHANE, 36% VISCOSE,  OUT: 50% STYRENE BUTADIENE RUBBER, 50% POLYURETHANE,  UPP: 20% COTTON, 53% POLYURETHANE, 27% POLYESTER</t>
  </si>
  <si>
    <t>LIN: 36% VISCOSE, 64% POLYURETHANE,  OUT: 40% SISAL, 5% POLYETHYLENE, 55% STYRENE BUTADIENE RUBBER,  UPP: 33% POLYESTER, 67% POLYURETHANE</t>
  </si>
  <si>
    <t>LIN: 64% POLYURETHANE, 36% VISCOSE,  OUT: 5% POLYETHYLENE, 40% SISAL, 55% STYRENE BUTADIENE RUBBER,  UPP: 67% POLYURETHANE, 33% POLYESTER</t>
  </si>
  <si>
    <t>LIN: 90% POLYESTER, 10% POLYURETHANE,  OUT: 55% STYRENE BUTADIENE RUBBER, 5% POLYETHYLENE, 40% SISAL,  UPP: 15% POLYESTER, 15% POLYAMID, 70% POLYURETHANE</t>
  </si>
  <si>
    <t>LIN: 64% POLYURETHANE, 36% VISCOSE,  OUT: 20% EVA, 80% WOOD,  UPP: 67% POLYURETHANE, 33% POLYESTER</t>
  </si>
  <si>
    <t>LIN: 64% POLYURETHANE, 36% VISCOSE,  OUT: 80% WOOD, 20% EVA,  UPP: 33% POLYESTER, 67% POLYURETHANE</t>
  </si>
  <si>
    <t>LIN: 36% VISCOSE, 64% POLYURETHANE,  OUT: 80% WOOD, 20% EVA,  UPP: 33% POLYESTER, 57% POLYURETHANE, 10% COTTON</t>
  </si>
  <si>
    <t>LIN: 36% POLYAMID, 36% POLYURETHANE, 28% EVA,  OUT: 40% THERMOPLASTIC POLYURETHANE, 60% POLYURETHANE,  UPP: 80% POLYAMID, 20% ELASTAN</t>
  </si>
  <si>
    <t>LIN: 36% POLYAMID, 36% POLYURETHANE, 28% EVA,  OUT: 60% POLYURETHANE, 40% THERMOPLASTIC POLYURETHANE,  UPP: 80% POLYAMID, 20% ELASTAN</t>
  </si>
  <si>
    <t>LIN: 78% RECYCLED POLYAMID, 22% ELASTAN,  OUT: 57% POLYURETHANE, 43% THERMOPLASTIC POLYURETHANE,  UPP: 48% POLYURETHANE, 23% RECYCLED POLYAMID, 6% ELASTAN, 23% POLYESTER</t>
  </si>
  <si>
    <t>LIN: 78% RECYCLED POLYAMID, 22% ELASTAN,  OUT: 57% POLYURETHANE, 43% THERMOPLASTIC POLYURETHANE,  UPP: 22% RECYCLED POLYAMID, 6% ELASTAN, 24% POLYESTER, 48% POLYURETHANE</t>
  </si>
  <si>
    <t>LIN: 64% POLYURETHANE, 36% VISCOSE,  OUT: 20% EVA, 80% WOOD,  UPP: 66% POLYESTER, 34% POLYURETHANE</t>
  </si>
  <si>
    <t>LIN: 64% POLYURETHANE, 36% VISCOSE,  OUT: 62% WOOD, 38% STYRENE BUTADIENE STYRENE,  UPP: 70% POLYURETHANE, 15% POLYESTER, 15% POLYAMID</t>
  </si>
  <si>
    <t>LIN: 40% POLYURETHANE, 60% POLYAMID,  OUT: 62% WOOD, 38% STYRENE BUTADIENE STYRENE,  UPP: 15% POLYESTER, 15% POLYAMID, 70% POLYURETHANE</t>
  </si>
  <si>
    <t>LIN: 40% POLYURETHANE, 60% POLYAMID,  OUT: 38% STYRENE BUTADIENE STYRENE, 62% WOOD,  UPP: 10% COTTON, 30% POLYESTER, 60% POLYURETHANE</t>
  </si>
  <si>
    <t>LIN: 60% POLYAMID, 40% POLYURETHANE,  OUT: 38% STYRENE BUTADIENE STYRENE, 62% WOOD,  UPP: 30% POLYESTER, 10% COTTON, 60% POLYURETHANE</t>
  </si>
  <si>
    <t>LIN: 100% BAMBOO,  OUT: 40% THERMOPLASTIC POLYURETHANE, 60% POLYURETHANE,  UPP: 3% POLYURETHANE, 2% POLYAMID, 23% COTTON, 3% ELASTAN, 69% POLYESTER</t>
  </si>
  <si>
    <t>LIN: 100% EVA,  OUT: 100% RUBBER,  UPP: 48% COTTON, 52% POLYURETHANE</t>
  </si>
  <si>
    <t>LIN: 64% POLYURETHANE, 36% VISCOSE,  OUT: 100% THERMOPLASTIC POLYURETHANE,  UPP: 60% POLYURETHANE, 10% COTTON, 30% POLYESTER</t>
  </si>
  <si>
    <t>LIN: 64% POLYURETHANE, 36% VISCOSE,  OUT: 100% THUNIT,  UPP: 42% POLYESTER, 58% ALIPHATIC SOLVENTLESS ROSIN</t>
  </si>
  <si>
    <t>LIN: 36% VISCOSE, 64% POLYURETHANE,  OUT: 100% THUNIT,  UPP: 40% POLYESTER, 60% POLYURETHANE</t>
  </si>
  <si>
    <t>LIN: 24% VISCOSE, 76% POLYURETHANE,  OUT: 50% POLYURETHANE, 50% STYRENE BUTADIENE RUBBER,  UPP: 28% RECYCLED POLYESTER, 35% POLYURETHANE, 8% POLYAMID, 21% RUBBER, 8% POLYESTER</t>
  </si>
  <si>
    <t>LIN: 100% RECYCLED POLYESTER,  OUT: 100% MICROPOROSA,  UPP: 44% POLYESTER, 56% POLYURETHANE</t>
  </si>
  <si>
    <t>LIN: 24% VISCOSE, 76% POLYURETHANE,  OUT: 100% STYRENE BUTADIENE STYRENE,  UPP: 30% POLYESTER, 10% COTTON, 60% POLYURETHANE</t>
  </si>
  <si>
    <t>LIN: 76% POLYURETHANE, 24% VISCOSE,  OUT: 100% STYRENE BUTADIENE STYRENE,  UPP: 15% POLYAMID, 15% POLYESTER, 70% POLYURETHANE</t>
  </si>
  <si>
    <t>LIN: 36% VISCOSE, 64% POLYURETHANE,  OUT: 100% VEGAN THUNIT,  UPP: 60% POLYURETHANE, 40% POLYESTER</t>
  </si>
  <si>
    <t>LIN: 100% BAMBOO,  OUT: 40% THERMOPLASTIC POLYURETHANE, 60% POLYURETHANE,  UPP: 97% POLYAMID, 3% POLYURETHANE</t>
  </si>
  <si>
    <t>T1: 28% SILK, 72% COTTON</t>
  </si>
  <si>
    <t>T1: 18% ELASTAN, 82% POLYAMID</t>
  </si>
  <si>
    <t>T1: 82% POLYAMID, 18% ELASTAN</t>
  </si>
  <si>
    <t>T1: 84% POLYESTER, 16% ELASTAN</t>
  </si>
  <si>
    <t>T1: 16% ELASTAN, 84% POLYESTER</t>
  </si>
  <si>
    <t>T1: 72% COTTON, 28% SILK</t>
  </si>
  <si>
    <t>T1: 3% ELASTAN, 96% POLYAMID, 1% COTTON</t>
  </si>
  <si>
    <t>T1: 4% ELASTAN, 96% POLYAMID</t>
  </si>
  <si>
    <t>T1: 10% ELASTAN, 5% COTTON, 85% POLYAMID</t>
  </si>
  <si>
    <t>T1: 10% ELASTAN, 90% POLYAMID</t>
  </si>
  <si>
    <t>T1: 63% POLYAMID, 7% ELASTAN, 30% POLYESTER</t>
  </si>
  <si>
    <t>T1: 13% ELASTAN, 86% POLYAMID, 1% COTTON</t>
  </si>
  <si>
    <t>T1: 14% ELASTAN, 86% POLYAMID</t>
  </si>
  <si>
    <t>T1: 1% COTTON, 82% POLYAMID, 17% ELASTAN</t>
  </si>
  <si>
    <t>: 2% COTTON, 17% ELASTAN, 73% POLYAMID, 8% SILK</t>
  </si>
  <si>
    <t>T1: 9% SILK, 74% POLYAMID, 17% ELASTAN</t>
  </si>
  <si>
    <t>T1: 81% POLYAMID, 2% COTTON, 17% ELASTAN</t>
  </si>
  <si>
    <t>T1: 17% ELASTAN, 74% POLYAMID, 9% SILK</t>
  </si>
  <si>
    <t>T1: 9% SILK, 17% ELASTAN, 74% POLYAMID</t>
  </si>
  <si>
    <t>T1: 30% POLYESTER, 52% POLYAMID, 12% ELASTAN, 6% SILK</t>
  </si>
  <si>
    <t>T1: 12% ELASTAN, 62% SILK, 26% POLYAMID</t>
  </si>
  <si>
    <t>T1: 35% POLYAMID, 46% SILK, 19% ELASTAN</t>
  </si>
  <si>
    <t>T1: 40% SILK, 1% COTTON, 15% ELASTAN, 44% POLYAMID</t>
  </si>
  <si>
    <t>T1: 11% ELASTAN, 27% POLYAMID, 32% SILK, 30% POLYESTER</t>
  </si>
  <si>
    <t>T1: 92% SILK, 8% ELASTAN</t>
  </si>
  <si>
    <t>T1: 8% ELASTAN, 92% SILK</t>
  </si>
  <si>
    <t>T1: 17% ELASTAN, 9% SILK, 74% POLYAMID</t>
  </si>
  <si>
    <t>T: 25% MODAL, 15% METALIC POLYESTER, 60% VISCOSE</t>
  </si>
  <si>
    <t>HU</t>
  </si>
  <si>
    <t>PT</t>
  </si>
  <si>
    <t>MG</t>
  </si>
  <si>
    <t>ES</t>
  </si>
  <si>
    <t>KH</t>
  </si>
  <si>
    <t>PK</t>
  </si>
  <si>
    <t>CN</t>
  </si>
  <si>
    <t>RO</t>
  </si>
  <si>
    <t>BG</t>
  </si>
  <si>
    <t>AL</t>
  </si>
  <si>
    <t>HR</t>
  </si>
  <si>
    <t>TR</t>
  </si>
  <si>
    <t>PE</t>
  </si>
  <si>
    <t>VN</t>
  </si>
  <si>
    <t>TN</t>
  </si>
  <si>
    <t>X</t>
  </si>
  <si>
    <t>CAP</t>
  </si>
  <si>
    <t>TTL RRP</t>
  </si>
  <si>
    <t>Grand Total</t>
  </si>
  <si>
    <t xml:space="preserve">QTY </t>
  </si>
  <si>
    <t xml:space="preserve">TTL RRP </t>
  </si>
  <si>
    <t xml:space="preserve">TTL OFFER </t>
  </si>
  <si>
    <t>Conditions:</t>
  </si>
  <si>
    <r>
      <t>Ø</t>
    </r>
    <r>
      <rPr>
        <sz val="8"/>
        <color rgb="FF000000"/>
        <rFont val="Times New Roman"/>
        <family val="1"/>
      </rPr>
      <t xml:space="preserve">  </t>
    </r>
    <r>
      <rPr>
        <sz val="8"/>
        <color rgb="FF000000"/>
        <rFont val="Aptos Narrow"/>
        <family val="2"/>
        <scheme val="minor"/>
      </rPr>
      <t>MOQ (minimum order quantity): </t>
    </r>
    <r>
      <rPr>
        <b/>
        <sz val="8"/>
        <color rgb="FF000000"/>
        <rFont val="Aptos Narrow"/>
        <family val="2"/>
        <scheme val="minor"/>
      </rPr>
      <t>TAKE ALL</t>
    </r>
  </si>
  <si>
    <r>
      <t>Ø</t>
    </r>
    <r>
      <rPr>
        <sz val="8"/>
        <color rgb="FF000000"/>
        <rFont val="Times New Roman"/>
        <family val="1"/>
      </rPr>
      <t xml:space="preserve">  </t>
    </r>
    <r>
      <rPr>
        <sz val="8"/>
        <color rgb="FF000000"/>
        <rFont val="Aptos Narrow"/>
        <family val="2"/>
        <scheme val="minor"/>
      </rPr>
      <t>TYPE OF GOODS: </t>
    </r>
    <r>
      <rPr>
        <b/>
        <sz val="8"/>
        <color rgb="FF000000"/>
        <rFont val="Aptos Narrow"/>
        <family val="2"/>
        <scheme val="minor"/>
      </rPr>
      <t>IMMEDIATE AVAILABILITY</t>
    </r>
  </si>
  <si>
    <r>
      <t>Ø</t>
    </r>
    <r>
      <rPr>
        <sz val="8"/>
        <color rgb="FF000000"/>
        <rFont val="Times New Roman"/>
        <family val="1"/>
      </rPr>
      <t xml:space="preserve">  </t>
    </r>
    <r>
      <rPr>
        <sz val="8"/>
        <color rgb="FF000000"/>
        <rFont val="Aptos Narrow"/>
        <family val="2"/>
        <scheme val="minor"/>
      </rPr>
      <t>PAYMENT: </t>
    </r>
    <r>
      <rPr>
        <b/>
        <sz val="8"/>
        <color rgb="FF000000"/>
        <rFont val="Aptos Narrow"/>
        <family val="2"/>
        <scheme val="minor"/>
      </rPr>
      <t>100% ADVANCE BEFORE DELIVERY</t>
    </r>
  </si>
  <si>
    <r>
      <t>Ø</t>
    </r>
    <r>
      <rPr>
        <sz val="8"/>
        <color rgb="FF000000"/>
        <rFont val="Times New Roman"/>
        <family val="1"/>
      </rPr>
      <t xml:space="preserve">  </t>
    </r>
    <r>
      <rPr>
        <sz val="8"/>
        <color rgb="FF000000"/>
        <rFont val="Aptos Narrow"/>
        <family val="2"/>
        <scheme val="minor"/>
      </rPr>
      <t>NOTE:</t>
    </r>
    <r>
      <rPr>
        <b/>
        <sz val="8"/>
        <color rgb="FF000000"/>
        <rFont val="Aptos Narrow"/>
        <family val="2"/>
        <scheme val="minor"/>
      </rPr>
      <t xml:space="preserve"> Availability is subject to change and possibility of Selling Out </t>
    </r>
  </si>
  <si>
    <t>BRAND NAME</t>
  </si>
  <si>
    <t xml:space="preserve"> QUANTITY </t>
  </si>
  <si>
    <t>AVG RRP</t>
  </si>
  <si>
    <t>RRP VALUE</t>
  </si>
  <si>
    <r>
      <t>Ø</t>
    </r>
    <r>
      <rPr>
        <sz val="8"/>
        <color rgb="FF000000"/>
        <rFont val="Times New Roman"/>
        <family val="1"/>
      </rPr>
      <t xml:space="preserve">  </t>
    </r>
    <r>
      <rPr>
        <sz val="8"/>
        <color rgb="FF000000"/>
        <rFont val="Aptos Narrow"/>
        <family val="2"/>
        <scheme val="minor"/>
      </rPr>
      <t>TERMS: </t>
    </r>
    <r>
      <rPr>
        <b/>
        <sz val="8"/>
        <color rgb="FF000000"/>
        <rFont val="Aptos Narrow"/>
        <family val="2"/>
        <scheme val="minor"/>
      </rPr>
      <t>EXW CHINA</t>
    </r>
  </si>
  <si>
    <t>M/W</t>
  </si>
  <si>
    <t>ACC/TEX/FT</t>
  </si>
  <si>
    <t>STELLA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</si>
</sst>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_-[$$-409]* #,##0.00_ ;_-[$$-409]* \-#,##0.00\ ;_-[$$-409]* &quot;-&quot;??_ ;_-@_ "/>
    <numFmt numFmtId="166" formatCode="_-[$€-2]\ * #,##0.00_-;\-[$€-2]\ * #,##0.00_-;_-[$€-2]\ * &quot;-&quot;??_-;_-@_-"/>
  </numFmts>
  <fonts count="23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Calibri"/>
      <family val="2"/>
    </font>
    <font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sz val="8"/>
      <name val="Aptos Narrow"/>
      <family val="2"/>
      <scheme val="minor"/>
    </font>
    <font>
      <sz val="10"/>
      <color theme="1"/>
      <name val="Arial"/>
      <family val="2"/>
      <charset val="134"/>
    </font>
    <font>
      <b/>
      <sz val="18"/>
      <color rgb="FFFF0000"/>
      <name val="Calibri"/>
      <family val="2"/>
    </font>
    <font>
      <sz val="18"/>
      <color theme="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name val="Aptos Narrow"/>
      <family val="2"/>
      <scheme val="minor"/>
    </font>
    <font>
      <b/>
      <u/>
      <sz val="8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8"/>
      <color rgb="FF000000"/>
      <name val="Wingdings"/>
      <charset val="2"/>
    </font>
    <font>
      <sz val="8"/>
      <color rgb="FF000000"/>
      <name val="Times New Roman"/>
      <family val="1"/>
    </font>
    <font>
      <sz val="8"/>
      <color rgb="FF000000"/>
      <name val="Aptos Narrow"/>
      <family val="2"/>
      <scheme val="minor"/>
    </font>
    <font>
      <b/>
      <sz val="8"/>
      <color rgb="FF000000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name val="Aptos Narrow"/>
      <family val="2"/>
      <scheme val="minor"/>
    </font>
    <font>
      <b/>
      <sz val="10"/>
      <color rgb="FF000000"/>
      <name val="Aptos Narrow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AF5"/>
        <bgColor indexed="64"/>
      </patternFill>
    </fill>
    <fill>
      <patternFill patternType="solid">
        <fgColor rgb="FF0D94CA"/>
        <bgColor indexed="64"/>
      </patternFill>
    </fill>
    <fill>
      <patternFill patternType="solid">
        <fgColor rgb="FF00609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3999755851924192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</cellStyleXfs>
  <cellXfs count="58">
    <xf numFmtId="0" fontId="0" fillId="0" borderId="0" xfId="0"/>
    <xf numFmtId="0" fontId="0" fillId="2" borderId="0" xfId="0" applyFill="1"/>
    <xf numFmtId="0" fontId="4" fillId="4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1" fontId="2" fillId="0" borderId="0" xfId="0" applyNumberFormat="1" applyFont="1" applyFill="1" applyAlignment="1">
      <alignment horizontal="center" vertical="center" wrapText="1"/>
    </xf>
    <xf numFmtId="164" fontId="2" fillId="0" borderId="0" xfId="0" applyNumberFormat="1" applyFont="1" applyFill="1" applyAlignment="1">
      <alignment horizontal="center" vertical="center" wrapText="1"/>
    </xf>
    <xf numFmtId="0" fontId="3" fillId="0" borderId="0" xfId="1" applyFont="1" applyFill="1" applyAlignment="1">
      <alignment horizontal="center" wrapText="1"/>
    </xf>
    <xf numFmtId="0" fontId="3" fillId="0" borderId="0" xfId="0" applyFont="1" applyFill="1" applyAlignment="1">
      <alignment horizontal="center" vertical="center" wrapText="1"/>
    </xf>
    <xf numFmtId="165" fontId="3" fillId="0" borderId="0" xfId="0" applyNumberFormat="1" applyFont="1" applyFill="1" applyAlignment="1">
      <alignment horizontal="center" vertical="center" wrapText="1"/>
    </xf>
    <xf numFmtId="0" fontId="3" fillId="0" borderId="0" xfId="1" applyFont="1" applyFill="1" applyAlignment="1">
      <alignment horizontal="center" vertical="center" wrapText="1"/>
    </xf>
    <xf numFmtId="0" fontId="2" fillId="0" borderId="0" xfId="4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1" fontId="4" fillId="6" borderId="0" xfId="0" applyNumberFormat="1" applyFont="1" applyFill="1" applyAlignment="1">
      <alignment horizontal="center" vertical="center" wrapText="1"/>
    </xf>
    <xf numFmtId="164" fontId="4" fillId="6" borderId="0" xfId="0" applyNumberFormat="1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3" fontId="10" fillId="0" borderId="0" xfId="0" applyNumberFormat="1" applyFont="1" applyFill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164" fontId="10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164" fontId="11" fillId="0" borderId="0" xfId="0" applyNumberFormat="1" applyFont="1" applyFill="1" applyAlignment="1">
      <alignment horizontal="center" vertical="center" wrapText="1"/>
    </xf>
    <xf numFmtId="0" fontId="3" fillId="7" borderId="0" xfId="0" applyFont="1" applyFill="1" applyAlignment="1">
      <alignment horizontal="center" vertical="center" wrapText="1"/>
    </xf>
    <xf numFmtId="164" fontId="2" fillId="7" borderId="0" xfId="0" applyNumberFormat="1" applyFont="1" applyFill="1" applyAlignment="1">
      <alignment horizontal="center" vertical="center" wrapText="1"/>
    </xf>
    <xf numFmtId="0" fontId="20" fillId="12" borderId="0" xfId="0" applyFont="1" applyFill="1" applyAlignment="1">
      <alignment horizontal="center" vertical="center" wrapText="1"/>
    </xf>
    <xf numFmtId="0" fontId="20" fillId="12" borderId="4" xfId="0" applyFont="1" applyFill="1" applyBorder="1" applyAlignment="1">
      <alignment horizontal="center" vertical="center" wrapText="1"/>
    </xf>
    <xf numFmtId="0" fontId="20" fillId="12" borderId="5" xfId="0" applyFont="1" applyFill="1" applyBorder="1" applyAlignment="1">
      <alignment horizontal="center" vertical="center" wrapText="1"/>
    </xf>
    <xf numFmtId="0" fontId="20" fillId="12" borderId="6" xfId="0" applyFont="1" applyFill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center" wrapText="1"/>
    </xf>
    <xf numFmtId="3" fontId="22" fillId="13" borderId="4" xfId="0" applyNumberFormat="1" applyFont="1" applyFill="1" applyBorder="1" applyAlignment="1">
      <alignment horizontal="center" vertical="center" wrapText="1"/>
    </xf>
    <xf numFmtId="166" fontId="22" fillId="13" borderId="5" xfId="0" applyNumberFormat="1" applyFont="1" applyFill="1" applyBorder="1" applyAlignment="1">
      <alignment horizontal="center" vertical="center" wrapText="1"/>
    </xf>
    <xf numFmtId="166" fontId="22" fillId="13" borderId="2" xfId="0" applyNumberFormat="1" applyFont="1" applyFill="1" applyBorder="1" applyAlignment="1">
      <alignment horizontal="center" vertical="center" wrapText="1"/>
    </xf>
    <xf numFmtId="0" fontId="22" fillId="13" borderId="3" xfId="0" applyFont="1" applyFill="1" applyBorder="1" applyAlignment="1">
      <alignment horizontal="center" vertical="center" wrapText="1"/>
    </xf>
    <xf numFmtId="0" fontId="13" fillId="10" borderId="0" xfId="0" applyFont="1" applyFill="1" applyAlignment="1">
      <alignment horizontal="center" vertical="center"/>
    </xf>
    <xf numFmtId="0" fontId="16" fillId="1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1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pivotButton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0" fontId="12" fillId="9" borderId="7" xfId="0" applyFont="1" applyFill="1" applyBorder="1" applyAlignment="1">
      <alignment horizontal="center" vertical="center"/>
    </xf>
    <xf numFmtId="0" fontId="12" fillId="9" borderId="7" xfId="0" applyNumberFormat="1" applyFont="1" applyFill="1" applyBorder="1" applyAlignment="1">
      <alignment horizontal="center" vertical="center"/>
    </xf>
    <xf numFmtId="164" fontId="12" fillId="9" borderId="7" xfId="0" applyNumberFormat="1" applyFont="1" applyFill="1" applyBorder="1" applyAlignment="1">
      <alignment horizontal="center" vertical="center"/>
    </xf>
    <xf numFmtId="0" fontId="20" fillId="11" borderId="1" xfId="0" applyFont="1" applyFill="1" applyBorder="1" applyAlignment="1">
      <alignment horizontal="center" vertical="center" wrapText="1"/>
    </xf>
    <xf numFmtId="0" fontId="20" fillId="11" borderId="2" xfId="0" applyFont="1" applyFill="1" applyBorder="1" applyAlignment="1">
      <alignment horizontal="center" vertical="center" wrapText="1"/>
    </xf>
    <xf numFmtId="0" fontId="20" fillId="11" borderId="3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/>
    </xf>
  </cellXfs>
  <cellStyles count="5">
    <cellStyle name="Monétaire 2" xfId="3"/>
    <cellStyle name="Normal" xfId="0" builtinId="0"/>
    <cellStyle name="Normal 3" xfId="1"/>
    <cellStyle name="Normal 6" xfId="4"/>
    <cellStyle name="Pourcentage 2" xfId="2"/>
  </cellStyles>
  <dxfs count="3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indent="0" readingOrder="0"/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indent="0" readingOrder="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horizontal="center" indent="0" readingOrder="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</dxfs>
  <tableStyles count="0" defaultTableStyle="TableStyleMedium2" defaultPivotStyle="PivotStyleLight16"/>
  <colors>
    <mruColors>
      <color rgb="FF006090"/>
      <color rgb="FF0D94CA"/>
      <color rgb="FFFFFA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https://encrypted-tbn0.gstatic.com/images?q=tbn:ANd9GcSxU2BqXACLyqz8wzdFRTkUULEFn23Igb0RpWSJkbXHS3HjiWjTEl8NchY&amp;s" TargetMode="External"/><Relationship Id="rId303" Type="http://schemas.openxmlformats.org/officeDocument/2006/relationships/image" Target="https://encrypted-tbn0.gstatic.com/images?q=tbn:ANd9GcSuOH9NtZur6cm-3LiizKLou1L-zZ4fp10H1yDJIW-xO3Q4MvT2WvPUJg&amp;s" TargetMode="External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https://encrypted-tbn0.gstatic.com/images?q=tbn:ANd9GcRULUrTzuGvn3AbNnHVhRUkk5ic93LFs1G5TfqxqAAprxlZXBLk4aA660s&amp;s" TargetMode="External"/><Relationship Id="rId345" Type="http://schemas.openxmlformats.org/officeDocument/2006/relationships/image" Target="https://encrypted-tbn0.gstatic.com/images?q=tbn:ANd9GcQYLrYiyX4aTjPlQe8Jh2cnlbnX161npbkUAOZujesg2XVUtkZEbSY80g&amp;s" TargetMode="External"/><Relationship Id="rId366" Type="http://schemas.openxmlformats.org/officeDocument/2006/relationships/image" Target="https://encrypted-tbn0.gstatic.com/images?q=tbn:ANd9GcQewAYmfEq62iXOVTMCSHEa5hzdQTo1zhO4MBIxoIVFLOuRrcUnOk0vJA&amp;s" TargetMode="External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https://encrypted-tbn0.gstatic.com/images?q=tbn:ANd9GcTtkP2B6OS4dKD_aVq7KY2Vs41AVx8lszKy1UQ781n7uuSylTj0rvAWps4&amp;s" TargetMode="External"/><Relationship Id="rId289" Type="http://schemas.openxmlformats.org/officeDocument/2006/relationships/image" Target="https://encrypted-tbn0.gstatic.com/images?q=tbn:ANd9GcTbT3howHWNlH0clHG4rZLMLB5l4s_yeozhU0lb7WUSeT-Z1S2Qu-6ROA&amp;s" TargetMode="External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https://encrypted-tbn0.gstatic.com/images?q=tbn:ANd9GcScHKU59XT5cbPPw1FLsqT1BX7cBzJjb2dVnLlyJS0U-51b6DSpMpPcHU0&amp;s" TargetMode="External"/><Relationship Id="rId335" Type="http://schemas.openxmlformats.org/officeDocument/2006/relationships/image" Target="https://encrypted-tbn0.gstatic.com/images?q=tbn:ANd9GcRC9COWK4HNv2HXZIf4m7WH_IV8vlhanSd_CUlCkok8EDVjmYCD_XOBJg&amp;s" TargetMode="External"/><Relationship Id="rId356" Type="http://schemas.openxmlformats.org/officeDocument/2006/relationships/image" Target="https://encrypted-tbn0.gstatic.com/images?q=tbn:ANd9GcQNymjhmWTjhRCCnBIp0jeFB0BSsWnP54naFRia3m6zaZNFKZYDwg1mLB0&amp;s" TargetMode="External"/><Relationship Id="rId377" Type="http://schemas.openxmlformats.org/officeDocument/2006/relationships/image" Target="../media/image265.pn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https://encrypted-tbn0.gstatic.com/images?q=tbn:ANd9GcTjX3PIQeKCq5aiXnvmgPJyG1-BwaSUVkeXfXbCDvbx4a_Rkanv7Wqpqg&amp;s" TargetMode="External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https://encrypted-tbn0.gstatic.com/images?q=tbn:ANd9GcTbSIokGqamN2xxWbZxzVCKliYPCLkVwYFzp3l6kNIRVOzMg8_-eKcTeQ&amp;s" TargetMode="External"/><Relationship Id="rId304" Type="http://schemas.openxmlformats.org/officeDocument/2006/relationships/image" Target="https://encrypted-tbn0.gstatic.com/images?q=tbn:ANd9GcST_MWQt-QW-NHbU6H0avwKm6T6mSUTtb76Jxf8jxq4LwvWoUYYu90TKiY&amp;s" TargetMode="External"/><Relationship Id="rId325" Type="http://schemas.openxmlformats.org/officeDocument/2006/relationships/image" Target="https://encrypted-tbn0.gstatic.com/images?q=tbn:ANd9GcRRsiu-PEk_Hyf7I1iKBaRMaZ3maltm5eWHQjB-gA1xW140ckjyPq-Mqg&amp;s" TargetMode="External"/><Relationship Id="rId346" Type="http://schemas.openxmlformats.org/officeDocument/2006/relationships/image" Target="https://encrypted-tbn0.gstatic.com/images?q=tbn:ANd9GcQXQwvPpjNNQ13KXCJX40diOS7gK4wUktcFQu847Bx_uwpaRbvJfoqOKA&amp;s" TargetMode="External"/><Relationship Id="rId367" Type="http://schemas.openxmlformats.org/officeDocument/2006/relationships/image" Target="https://encrypted-tbn0.gstatic.com/images?q=tbn:ANd9GcQbvP6x7HSWBRuWCVfFFTaMC7cJADOBOOnjMYfRDvSXoKfTO4ZFWhUF3zg&amp;s" TargetMode="External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https://encrypted-tbn0.gstatic.com/images?q=tbn:ANd9GcTT09_FsPkAIBlmxNhGc8Gy1CZ1N_Iw2R7DkKS5lJRqieCDDzRRUxp1RNE&amp;s" TargetMode="External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https://encrypted-tbn0.gstatic.com/images?q=tbn:ANd9GcTJQJYz1rjNj1hBPwRwZV623pRh0bkH4ZWeIuY2A-udZapeQvKnBbAnJHk&amp;s" TargetMode="External"/><Relationship Id="rId315" Type="http://schemas.openxmlformats.org/officeDocument/2006/relationships/image" Target="https://encrypted-tbn0.gstatic.com/images?q=tbn:ANd9GcSAeBc4Q4gTIfer0ZkixXasVVbtBy6HDyLwat4qqKx9smLyXQGW6pWdGQ&amp;s" TargetMode="External"/><Relationship Id="rId336" Type="http://schemas.openxmlformats.org/officeDocument/2006/relationships/image" Target="https://encrypted-tbn0.gstatic.com/images?q=tbn:ANd9GcRBPYYdnS1W2i9WvizAXGxZYHPQhewYnwvVhnsUMNH98_gYDeuecqtpUA&amp;s" TargetMode="External"/><Relationship Id="rId357" Type="http://schemas.openxmlformats.org/officeDocument/2006/relationships/image" Target="https://encrypted-tbn0.gstatic.com/images?q=tbn:ANd9GcQME-h1FBCIH1UUxFq-I6ks9qrR9uvJ0naJj9pXG3qUfptQQpSPg7J-xw&amp;s" TargetMode="External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https://encrypted-tbn0.gstatic.com/images?q=tbn:ANd9GcTRnN9p743ZsEETGeM18tNfvifMyp-b0JPWq6_AmhswMKm3zdGyXRalOA&amp;s" TargetMode="External"/><Relationship Id="rId291" Type="http://schemas.openxmlformats.org/officeDocument/2006/relationships/image" Target="https://encrypted-tbn0.gstatic.com/images?q=tbn:ANd9GcT4SD5fUWdCg397c6qoTrI30z7HEpo8tHJGGY_00-DhsO--imWHC68MpA&amp;s" TargetMode="External"/><Relationship Id="rId305" Type="http://schemas.openxmlformats.org/officeDocument/2006/relationships/image" Target="https://encrypted-tbn0.gstatic.com/images?q=tbn:ANd9GcSRRkta9hvkZcKTRHjwVfunBbWB6WPJlKxl-_np2C6_zqKeqGKeDDpxow&amp;s" TargetMode="External"/><Relationship Id="rId326" Type="http://schemas.openxmlformats.org/officeDocument/2006/relationships/image" Target="https://encrypted-tbn0.gstatic.com/images?q=tbn:ANd9GcRRnj31NPCUAsunQJ0kCUrJERxAkO-SQXkfv3TnHsyyOj7Ul68lz-0JKCM&amp;s" TargetMode="External"/><Relationship Id="rId347" Type="http://schemas.openxmlformats.org/officeDocument/2006/relationships/image" Target="https://encrypted-tbn0.gstatic.com/images?q=tbn:ANd9GcQxGQvvcYKn7TIByUWvT1jq9WRx-Yulp9eWIHhffDPRGFx1HYigFdqp&amp;s" TargetMode="External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https://encrypted-tbn0.gstatic.com/images?q=tbn:ANd9GcQBEQyQ0RpGljm5kE2-dvNyMLiny0CEUm3JDPccZC80FTiC72JQmOsV5CY&amp;s" TargetMode="External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https://encrypted-tbn0.gstatic.com/images?q=tbn:ANd9GcTFqzp6lKYwxTzOsRKvkTdO_CJTvujcih5ptNlp6f-CIQNCcadHkzZluw&amp;s" TargetMode="External"/><Relationship Id="rId316" Type="http://schemas.openxmlformats.org/officeDocument/2006/relationships/image" Target="https://encrypted-tbn0.gstatic.com/images?q=tbn:ANd9GcS9J3A-67LMMGNI5aiBUOzLJfFyroYv0yFfehBZ6tJYwxBntshMuFoJ9AQ&amp;s" TargetMode="External"/><Relationship Id="rId337" Type="http://schemas.openxmlformats.org/officeDocument/2006/relationships/image" Target="https://encrypted-tbn0.gstatic.com/images?q=tbn:ANd9GcR6L_Z9C8WemAPFBkLXMyREkgp3T7T73Ss02TJl6MOv0frolqP9tqaJ&amp;s" TargetMode="External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https://encrypted-tbn0.gstatic.com/images?q=tbn:ANd9GcQ-L0FcXXu-owkBh1kMSNr6CAM127MagHwt1qE9runv3LuvWqp_wK-3iac&amp;s" TargetMode="External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https://encrypted-tbn0.gstatic.com/images?q=tbn:ANd9GcTRGhV49NvqAwefKDCLjDfkYHfi3wg-QBLH6E54R6UjA9u3WAib95ycZA&amp;s" TargetMode="External"/><Relationship Id="rId292" Type="http://schemas.openxmlformats.org/officeDocument/2006/relationships/image" Target="https://encrypted-tbn0.gstatic.com/images?q=tbn:ANd9GcT3fj4UKd5hPOgWwudO-Np8rCo9voihibzCfnw6_ycCvXM8lS0q7WWaQQ&amp;s" TargetMode="External"/><Relationship Id="rId306" Type="http://schemas.openxmlformats.org/officeDocument/2006/relationships/image" Target="https://encrypted-tbn0.gstatic.com/images?q=tbn:ANd9GcSrlZ_xSPNlce54WkiCTILBVWjGriI53gLinh_UFKsFKrOtM1Vpd4hPUQ&amp;s" TargetMode="External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https://encrypted-tbn0.gstatic.com/images?q=tbn:ANd9GcRRl4bVbWmeRWz7uNHcW7fcC-JbEyduoqgi9nSosoOz5YlJ3SPEBx9Vkw&amp;s" TargetMode="External"/><Relationship Id="rId348" Type="http://schemas.openxmlformats.org/officeDocument/2006/relationships/image" Target="https://encrypted-tbn0.gstatic.com/images?q=tbn:ANd9GcQvoEBD1rXtbXTxW2B6fdiwJYKCQCbUNty39FY4sbklUbo-ouZfqnXDKxU&amp;s" TargetMode="External"/><Relationship Id="rId369" Type="http://schemas.openxmlformats.org/officeDocument/2006/relationships/image" Target="https://encrypted-tbn0.gstatic.com/images?q=tbn:ANd9GcQ8M9KGyRi9L0qxEJEURjm68DhnJ6NC2cx4KcHeSXxDZy2slBFuWGE4naY&amp;s" TargetMode="External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https://encrypted-tbn0.gstatic.com/images?q=tbn:ANd9GcTfIQ_DE4e6bDCkS9alHLOlcNL16w9IP1O7SmuTv96gLpLfa_UkWhA6&amp;s" TargetMode="External"/><Relationship Id="rId317" Type="http://schemas.openxmlformats.org/officeDocument/2006/relationships/image" Target="https://encrypted-tbn0.gstatic.com/images?q=tbn:ANd9GcS6cToU41ZhK73xWk2fEdJvNilXC5y4x-I6zv8G2WaL0Jt6ig8WI9_U8Q&amp;s" TargetMode="External"/><Relationship Id="rId338" Type="http://schemas.openxmlformats.org/officeDocument/2006/relationships/image" Target="https://encrypted-tbn0.gstatic.com/images?q=tbn:ANd9GcR4QcapMG9G62S6k8mEeEPC7CiesPLznU4PCi47nwg7bzWKTD5QIpbjdTo&amp;s" TargetMode="External"/><Relationship Id="rId359" Type="http://schemas.openxmlformats.org/officeDocument/2006/relationships/image" Target="https://encrypted-tbn0.gstatic.com/images?q=tbn:ANd9GcQkddG-vasNIkx898ZQeR8vHOKBRDwJyJjMk6CPmAG2M9lvy1DWLTu2KQ&amp;s" TargetMode="External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https://encrypted-tbn0.gstatic.com/images?q=tbn:ANd9GcQ8M02iy8NP6tNRcV6wsR8T3L48W1rLHhkIHJgy6vdZ6e0iOZF9hGAxnw&amp;s" TargetMode="External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https://encrypted-tbn0.gstatic.com/images?q=tbn:ANd9GcTQt_KQm-l93U6bZUcTf16X5N2Mnq_KuCwhDaVF0QJhX8G8bM96iwZHSwJ6&amp;s" TargetMode="External"/><Relationship Id="rId293" Type="http://schemas.openxmlformats.org/officeDocument/2006/relationships/image" Target="https://encrypted-tbn0.gstatic.com/images?q=tbn:ANd9GcT_h_2nBV3Ccto_1p5WpCk6nUUnvIc7iWM2bYeS8fOL37CX_4hxnEMPks9K&amp;s" TargetMode="External"/><Relationship Id="rId307" Type="http://schemas.openxmlformats.org/officeDocument/2006/relationships/image" Target="https://encrypted-tbn0.gstatic.com/images?q=tbn:ANd9GcSqJtw4RbjcLMcbsWTRpsvfdlpber-1knZd88ck1CxtXtwjBQGFm00jGtg&amp;s" TargetMode="External"/><Relationship Id="rId328" Type="http://schemas.openxmlformats.org/officeDocument/2006/relationships/image" Target="https://encrypted-tbn0.gstatic.com/images?q=tbn:ANd9GcRRGkH0tsyBUmtRHl24jF_vBdTx-jVqx8IJH_8GFbJLDHk5i-ZMzQOVcg&amp;s" TargetMode="External"/><Relationship Id="rId349" Type="http://schemas.openxmlformats.org/officeDocument/2006/relationships/image" Target="https://encrypted-tbn0.gstatic.com/images?q=tbn:ANd9GcQuKaa7l97e1Qs5H8UsFoU81l17BDFWiZ9nTNpO4uir38Q6AU_0Q6BwKo8&amp;s" TargetMode="External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https://encrypted-tbn0.gstatic.com/images?q=tbn:ANd9GcQhmA3bQAeAZQzgP245y4scLee13XD0WH-_kFt8YlZHnxKU13t6j4Xe7i8&amp;s" TargetMode="External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https://encrypted-tbn0.gstatic.com/images?q=tbn:ANd9GcTEaeHu-adEhZbiRtsszZ1Q4ixNJ9pXVVa7NDU0sLkOlGtolVK-cVuO0g&amp;s" TargetMode="External"/><Relationship Id="rId318" Type="http://schemas.openxmlformats.org/officeDocument/2006/relationships/image" Target="https://encrypted-tbn0.gstatic.com/images?q=tbn:ANd9GcS5dMB_6VxD_fpsW9X86D2sb658rzuRqNzI2WuNz-q5Y1xjkK_nse8yYg&amp;s" TargetMode="External"/><Relationship Id="rId339" Type="http://schemas.openxmlformats.org/officeDocument/2006/relationships/image" Target="https://encrypted-tbn0.gstatic.com/images?q=tbn:ANd9GcR33FINfKoTFPftnEAe-Jaxe8Ed-qsIyW-OUMkg7GTrVw_U6gHhav91bQ&amp;s" TargetMode="External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https://encrypted-tbn0.gstatic.com/images?q=tbn:ANd9GcQTCcHXRyta-75uaJ41g1gwZ3gdq-b6-vcSvtMHOqJKYApUiEybKT0C4Wo&amp;s" TargetMode="External"/><Relationship Id="rId371" Type="http://schemas.openxmlformats.org/officeDocument/2006/relationships/image" Target="https://encrypted-tbn0.gstatic.com/images?q=tbn:ANd9GcQ7SzgrpVC0qdrX1RgpizxDWrIvelmHUDahUYEGKeucHcYbT8EBXXCwlcA&amp;s" TargetMode="External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https://encrypted-tbn0.gstatic.com/images?q=tbn:ANd9GcTlMdtN92nfDhMjHqSM8ajbKOIn3K9RhkUu80QZAYKj_NvqrJ5em-Ql4g&amp;s" TargetMode="External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https://encrypted-tbn0.gstatic.com/images?q=tbn:ANd9GcTqcbDmt4DYzpgIUGPuHwhj-uirtz54YT3R3JgmIkSNq6wPoCLHCrTVoA&amp;s" TargetMode="External"/><Relationship Id="rId294" Type="http://schemas.openxmlformats.org/officeDocument/2006/relationships/image" Target="https://encrypted-tbn0.gstatic.com/images?q=tbn:ANd9GcT_DLgYWQG31Ty7oN8lllfMaarMfEKniYkZXOFZuZ8q6cPaYrAK3YTnQdo&amp;s" TargetMode="External"/><Relationship Id="rId308" Type="http://schemas.openxmlformats.org/officeDocument/2006/relationships/image" Target="https://encrypted-tbn0.gstatic.com/images?q=tbn:ANd9GcS-l1XcCRTrTfKNd1h1YinYRU6xJXRM3AbwWKVmwMeV0EELCBw3P2aiqA&amp;s" TargetMode="External"/><Relationship Id="rId329" Type="http://schemas.openxmlformats.org/officeDocument/2006/relationships/image" Target="https://encrypted-tbn0.gstatic.com/images?q=tbn:ANd9GcRokMJ-Zi1h3AZbJB2qAmq5Q1TU2GGS2selWB39kWnNAHGsvGfTzkqc&amp;s" TargetMode="External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https://encrypted-tbn0.gstatic.com/images?q=tbn:ANd9GcQzwlb9WRzsTLLlZoWjAmjHKyl1J7XP7bSAGJYMJMpbP-Tx7J2EfS6Gaqg&amp;s" TargetMode="External"/><Relationship Id="rId361" Type="http://schemas.openxmlformats.org/officeDocument/2006/relationships/image" Target="https://encrypted-tbn0.gstatic.com/images?q=tbn:ANd9GcQgzSb-I6oXjoCaGTxbNZq5MKyzjkpSOg3WEI1rN2L5DEbEqRwz_tCWXyg&amp;s" TargetMode="External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png"/><Relationship Id="rId284" Type="http://schemas.openxmlformats.org/officeDocument/2006/relationships/image" Target="https://encrypted-tbn0.gstatic.com/images?q=tbn:ANd9GcTdZqTt-f2gbopX-2IVN7QENKAEkSch8mmEy7q6zEw3L-loP5zrogD0FQ&amp;s" TargetMode="External"/><Relationship Id="rId319" Type="http://schemas.openxmlformats.org/officeDocument/2006/relationships/image" Target="https://encrypted-tbn0.gstatic.com/images?q=tbn:ANd9GcS0XFh99NRaoNykpzlVIDI4yBRn6pGnLH5MtXxbrSTdBDbLcG0yzUZNuWc&amp;s" TargetMode="External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https://encrypted-tbn0.gstatic.com/images?q=tbn:ANd9GcRmuVAoAh8Dj4OpL8Hma_Yw7jFPZVlI1XweaqeOndlWYlv2aQ17qC0fox0&amp;s" TargetMode="External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https://encrypted-tbn0.gstatic.com/images?q=tbn:ANd9GcQStih_q5a89WcjIo5AjpmCOd0yKVYDwMv_KOH3rkAuRE6Ms-V8RTmpNg&amp;s" TargetMode="External"/><Relationship Id="rId372" Type="http://schemas.openxmlformats.org/officeDocument/2006/relationships/image" Target="https://encrypted-tbn0.gstatic.com/images?q=tbn:ANd9GcQ6_rc6DV85_IIvJ69lb0brVcakXnWrweu1zu2nGeRZAT_pyJ8gCqiC_g&amp;s" TargetMode="External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https://encrypted-tbn0.gstatic.com/images?q=tbn:ANd9GcTQ3Lpgv7PjNk3XF3v1hjADUny37KLHMXT5o8AZ4mx0eMAUzQyK-5RxGaA&amp;s" TargetMode="External"/><Relationship Id="rId295" Type="http://schemas.openxmlformats.org/officeDocument/2006/relationships/image" Target="https://encrypted-tbn0.gstatic.com/images?q=tbn:ANd9GcSZDvNw61em1FoXO9GW1cpH3Y_JhjEdpDv3IoE-ESb9XVlGcj59MxB38p0&amp;s" TargetMode="External"/><Relationship Id="rId309" Type="http://schemas.openxmlformats.org/officeDocument/2006/relationships/image" Target="https://encrypted-tbn0.gstatic.com/images?q=tbn:ANd9GcSK6mvq_BYtbXtGwvIQ30mhHdPeQrRl1O4rxyAaJvks1ZwI1ACFUNL0e5U&amp;s" TargetMode="External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https://encrypted-tbn0.gstatic.com/images?q=tbn:ANd9GcRXBWAU8uuT0Pxw0i4XR5R6qdz_36rx58i4cTeLnQM61V7sZuDYQaBf&amp;s" TargetMode="External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https://encrypted-tbn0.gstatic.com/images?q=tbn:ANd9GcQzS9pdSEbfUwvbcHzKCMelDnJs8r9SWkYKgUyhZGkzUaL82AK16_M6Ld0&amp;s" TargetMode="External"/><Relationship Id="rId362" Type="http://schemas.openxmlformats.org/officeDocument/2006/relationships/image" Target="https://encrypted-tbn0.gstatic.com/images?q=tbn:ANd9GcQGvZVTnuxPyIPKYHRcAo_Usjg97Yd76A0OiyXok7XNAk3sjk8jh2cHVA&amp;s" TargetMode="External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https://encrypted-tbn0.gstatic.com/images?q=tbn:ANd9GcTxzoF-PP4g2RpMY2v_9CaW9zP0TpP979Fto_jbbGSwQ10Z_uttEJso5zM&amp;s" TargetMode="External"/><Relationship Id="rId285" Type="http://schemas.openxmlformats.org/officeDocument/2006/relationships/image" Target="https://encrypted-tbn0.gstatic.com/images?q=tbn:ANd9GcTDsuGtm9f0lvWQclBaRDVto0LEhTqNq8f7NziNM2W-luRBVnM0qU3FEnU&amp;s" TargetMode="External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https://encrypted-tbn0.gstatic.com/images?q=tbn:ANd9GcSJ21yaMraLgOarBa3hazI1Nk4cyT4AXduNRDtATjQpirEWMxDC6wYBSw&amp;s" TargetMode="External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https://encrypted-tbn0.gstatic.com/images?q=tbn:ANd9GcRJ_bcbLUxO8cAR5T4bnY36gz3lvgMOX4qSlO3ltQlcvJK1R8QMDzut5Q&amp;s" TargetMode="External"/><Relationship Id="rId352" Type="http://schemas.openxmlformats.org/officeDocument/2006/relationships/image" Target="https://encrypted-tbn0.gstatic.com/images?q=tbn:ANd9GcQrZwcCOt5a7IwdgpgBfONk4uLyHDd6b4oWWjAr8j6ltMHvH2wymt1z&amp;s" TargetMode="External"/><Relationship Id="rId373" Type="http://schemas.openxmlformats.org/officeDocument/2006/relationships/image" Target="https://encrypted-tbn0.gstatic.com/images?q=tbn:ANd9GcQ3MWiggUjqs4St-PATdHjtpnzvxTuHjlL8JQ6ZmhHTWOJweknAdtyq_w&amp;s" TargetMode="External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https://encrypted-tbn0.gstatic.com/images?q=tbn:ANd9GcTPXv49fCbri7Rnbbk-NYUcdNFSIPY-sAmMdqOJ3cr9pUVv5sMYqvtaaUU&amp;s" TargetMode="External"/><Relationship Id="rId296" Type="http://schemas.openxmlformats.org/officeDocument/2006/relationships/image" Target="https://encrypted-tbn0.gstatic.com/images?q=tbn:ANd9GcSzA_dO3SyD2w4O-NB1-VS4Dm1jaFpKMofBoYTp5jqDWfCxGiMdG52w&amp;s" TargetMode="External"/><Relationship Id="rId300" Type="http://schemas.openxmlformats.org/officeDocument/2006/relationships/image" Target="https://encrypted-tbn0.gstatic.com/images?q=tbn:ANd9GcSWzRvPIZ0Tu18UjAJn81cZHZL0pg_EcmiHahRCNyjBOmmAmltspnYHyg&amp;s" TargetMode="External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https://encrypted-tbn0.gstatic.com/images?q=tbn:ANd9GcRuWs5I--cVwhpMFU2uLYsl1j5pUOmovbFjVO2xo_Z4TAcdJIBMAJOW&amp;s" TargetMode="External"/><Relationship Id="rId342" Type="http://schemas.openxmlformats.org/officeDocument/2006/relationships/image" Target="https://encrypted-tbn0.gstatic.com/images?q=tbn:ANd9GcQznr7oKuLB5yjGmU1oTpDAH1whye-fWioYStPU_DjGa9dgHGLwA5_SSg&amp;s" TargetMode="External"/><Relationship Id="rId363" Type="http://schemas.openxmlformats.org/officeDocument/2006/relationships/image" Target="https://encrypted-tbn0.gstatic.com/images?q=tbn:ANd9GcQg-fNoVUE4LBz5qvwVbRlxLVDdYQeaDnG-K1NcfwJXLEMRJ6IOTIuCgA&amp;s" TargetMode="External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https://encrypted-tbn0.gstatic.com/images?q=tbn:ANd9GcTX9pd7Srzk-Ha0gPREd38tu-rFPQVAKOKdGAtMCRDIhNaMBjn7uVsuu0k&amp;s" TargetMode="External"/><Relationship Id="rId286" Type="http://schemas.openxmlformats.org/officeDocument/2006/relationships/image" Target="https://encrypted-tbn0.gstatic.com/images?q=tbn:ANd9GcTD_SDH17utzw7CmqVxSwBYfp8BtP8Uh3EJ3aWbqRKVKp47Y-PeZAyJjTo&amp;s" TargetMode="External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https://encrypted-tbn0.gstatic.com/images?q=tbn:ANd9GcSirany-gbgdey4-QXEjTx8aZlZKbTt_Usxx0v_-yEq1Oe8lVFSNNLXAQ&amp;s" TargetMode="External"/><Relationship Id="rId332" Type="http://schemas.openxmlformats.org/officeDocument/2006/relationships/image" Target="https://encrypted-tbn0.gstatic.com/images?q=tbn:ANd9GcRhvUmpivNk7eyuvOV2jCWsD-wtj0aHslUYrNsFd5EezlNIbFuawumffjg&amp;s" TargetMode="External"/><Relationship Id="rId353" Type="http://schemas.openxmlformats.org/officeDocument/2006/relationships/image" Target="https://encrypted-tbn0.gstatic.com/images?q=tbn:ANd9GcQriXOKEqnBQfmoV1ltVEBPpnu6_5_r9SexEH7qf4ZVWy-hgH4G1boQ65g&amp;s" TargetMode="External"/><Relationship Id="rId374" Type="http://schemas.openxmlformats.org/officeDocument/2006/relationships/image" Target="https://encrypted-tbn0.gstatic.com/images?q=tbn:ANd9GcQ2vidjJufrDcWfWTel29iC6F9SWQYwQYaxJuMM8qwwa8tNsvaZAwBC4A&amp;s" TargetMode="External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https://encrypted-tbn0.gstatic.com/images?q=tbn:ANd9GcTmQW5jaMZDsh8cYmoaWtXaDdOTwo6DWU4DHvzg9e_nfy3vadrEpf-HZw&amp;s" TargetMode="External"/><Relationship Id="rId297" Type="http://schemas.openxmlformats.org/officeDocument/2006/relationships/image" Target="https://encrypted-tbn0.gstatic.com/images?q=tbn:ANd9GcSyv7OYbk3VUaHh36uKvBq-4j2-jqrK8bGskb1CyjqjFooZf0PZe_PuHQ&amp;s" TargetMode="External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https://encrypted-tbn0.gstatic.com/images?q=tbn:ANd9GcSw3bON8aWyL9x85ul1LDT30OQFoSUPqFG5czAJazbTSLYD4YrahQqg&amp;s" TargetMode="External"/><Relationship Id="rId322" Type="http://schemas.openxmlformats.org/officeDocument/2006/relationships/image" Target="https://encrypted-tbn0.gstatic.com/images?q=tbn:ANd9GcRUrYwcYzcMMeH5Ecu-F7-p9zOW-E0kiowamqqDP7aQHGKY97kSPPgj4w&amp;s" TargetMode="External"/><Relationship Id="rId343" Type="http://schemas.openxmlformats.org/officeDocument/2006/relationships/image" Target="https://encrypted-tbn0.gstatic.com/images?q=tbn:ANd9GcQZMyglWvyMiCkwO0DOV44OvU4gyAZr8GEYMrKkgDpV2vTfI-9Be8UCOBk&amp;s" TargetMode="External"/><Relationship Id="rId364" Type="http://schemas.openxmlformats.org/officeDocument/2006/relationships/image" Target="https://encrypted-tbn0.gstatic.com/images?q=tbn:ANd9GcQFVNHI0pNqBYfB4OGMVfg7pXhQHfhYhrvSj3TclR_ylBzKzA2JPxCEm9SI&amp;s" TargetMode="External"/><Relationship Id="rId61" Type="http://schemas.openxmlformats.org/officeDocument/2006/relationships/image" Target="../media/image61.jpeg"/><Relationship Id="rId82" Type="http://schemas.openxmlformats.org/officeDocument/2006/relationships/image" Target="../media/image82.jp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https://encrypted-tbn0.gstatic.com/images?q=tbn:ANd9GcTtTFD6NF2pK_ZRv_5gMU7bgCmTVVovvBWtYXMcUzf-5Wa8ZA6pFjevWw&amp;s" TargetMode="External"/><Relationship Id="rId287" Type="http://schemas.openxmlformats.org/officeDocument/2006/relationships/image" Target="https://encrypted-tbn0.gstatic.com/images?q=tbn:ANd9GcTCjeJ5A3V44eLUaRQx2maOnXlTnfbUMi4OGWFj2GIo3LpAcx4sW9YmjWw&amp;s" TargetMode="External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https://encrypted-tbn0.gstatic.com/images?q=tbn:ANd9GcSIlCLQoV2rzpn-UK3BZax-0xfa8RvNT-fmIariWpoVgtgXC06KuzNTi9Y&amp;s" TargetMode="External"/><Relationship Id="rId333" Type="http://schemas.openxmlformats.org/officeDocument/2006/relationships/image" Target="https://encrypted-tbn0.gstatic.com/images?q=tbn:ANd9GcRGFQVNO2GWnciB4ArknV6K1k0RrYZXXp7xAXreKFqWh4-0UDs9iZxHEg&amp;s" TargetMode="External"/><Relationship Id="rId354" Type="http://schemas.openxmlformats.org/officeDocument/2006/relationships/image" Target="https://encrypted-tbn0.gstatic.com/images?q=tbn:ANd9GcQQhUJByf7eQAvLC0YiGzPKRhvcrgRxiwTeAFw7-W7TqSGziP1YeiUL_4M&amp;s" TargetMode="External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https://encrypted-tbn0.gstatic.com/images?q=tbn:ANd9GcQ1lu-HheuYExGn-5r8gslyTbzI0hp1-MZYt4Vvh8jhsGGGA3e91YTiZA&amp;s" TargetMode="External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https://encrypted-tbn0.gstatic.com/images?q=tbn:ANd9GcTmaUf6-qfR1vVpIwmkGdvEZJLO4gSZCTv2r8JGL4PMKfpEC4Im8IPtbg&amp;s" TargetMode="External"/><Relationship Id="rId298" Type="http://schemas.openxmlformats.org/officeDocument/2006/relationships/image" Target="https://encrypted-tbn0.gstatic.com/images?q=tbn:ANd9GcSy4o5qeAq4FI67TusSx-RcJJh3EXnuvD8LG571-iWXDKvnaAM5ex3q1Oo&amp;s" TargetMode="External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https://encrypted-tbn0.gstatic.com/images?q=tbn:ANd9GcSW2YFaG0fjWHtOwE0QCyipq_kY0vhv4imEXT9DhqXlk7FbQeWyE-iWIQBa&amp;s" TargetMode="External"/><Relationship Id="rId323" Type="http://schemas.openxmlformats.org/officeDocument/2006/relationships/image" Target="https://encrypted-tbn0.gstatic.com/images?q=tbn:ANd9GcRUnVKF6HAKYwY4GOEpzPZGYW07WfpKp_XeQvYaaCFpMX4bZA_Gg5lLjg&amp;s" TargetMode="External"/><Relationship Id="rId344" Type="http://schemas.openxmlformats.org/officeDocument/2006/relationships/image" Target="https://encrypted-tbn0.gstatic.com/images?q=tbn:ANd9GcQZiOhJ_WmmXR4DINxwq7zrg-7NC3d4aD1p8MPlGW9lt7KFzHtDLJ9RQe0&amp;s" TargetMode="External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https://encrypted-tbn0.gstatic.com/images?q=tbn:ANd9GcQFHMw-OumVqFIZK-TLyMENnJAwenUkEaneWGpJkY_k8kqFRWlITabHuQ&amp;s" TargetMode="External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https://encrypted-tbn0.gstatic.com/images?q=tbn:ANd9GcTttAQfvMiiSt3v1uspBfBrDChWaF1gW2eRcd0e2lQNiK6NZ-haoK83VUo&amp;s" TargetMode="External"/><Relationship Id="rId288" Type="http://schemas.openxmlformats.org/officeDocument/2006/relationships/image" Target="https://encrypted-tbn0.gstatic.com/images?q=tbn:ANd9GcTBwc1wreJPxK4IWLv7ppgBcZsxG7_u6I1at2TWhOzcxPNZe8Dh4xD89w&amp;s" TargetMode="External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https://encrypted-tbn0.gstatic.com/images?q=tbn:ANd9GcSe8nw_iKvTYOd1mcUJJesgkOtKSG3v14itsxxy-zGFSbOXLAjuXLCEEG-P&amp;s" TargetMode="External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https://encrypted-tbn0.gstatic.com/images?q=tbn:ANd9GcRDMe7VFC4QGfSFQhvPqmhzJeRsLdxyZUmeWG1Wf-6gRkVAuSRxbSMj4k9L&amp;s" TargetMode="External"/><Relationship Id="rId355" Type="http://schemas.openxmlformats.org/officeDocument/2006/relationships/image" Target="https://encrypted-tbn0.gstatic.com/images?q=tbn:ANd9GcQOmVG6auneUAh08MSQy6a2t4kqfNmaR-r5zeR25vgdBs-6EBSQwSa5qVYq&amp;s" TargetMode="External"/><Relationship Id="rId376" Type="http://schemas.openxmlformats.org/officeDocument/2006/relationships/image" Target="../media/image26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152400</xdr:rowOff>
    </xdr:from>
    <xdr:to>
      <xdr:col>0</xdr:col>
      <xdr:colOff>1206923</xdr:colOff>
      <xdr:row>4</xdr:row>
      <xdr:rowOff>26873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9C25E1D4-43B7-42C3-9B1C-C9AC49A02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333375"/>
          <a:ext cx="1568873" cy="417398"/>
        </a:xfrm>
        <a:prstGeom prst="rect">
          <a:avLst/>
        </a:prstGeom>
      </xdr:spPr>
    </xdr:pic>
    <xdr:clientData/>
  </xdr:twoCellAnchor>
  <xdr:twoCellAnchor>
    <xdr:from>
      <xdr:col>69</xdr:col>
      <xdr:colOff>133350</xdr:colOff>
      <xdr:row>0</xdr:row>
      <xdr:rowOff>52902</xdr:rowOff>
    </xdr:from>
    <xdr:to>
      <xdr:col>71</xdr:col>
      <xdr:colOff>759630</xdr:colOff>
      <xdr:row>1</xdr:row>
      <xdr:rowOff>137687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E16D3CE-73DD-41BC-A1F2-4FCE2D2DC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384517" y="52902"/>
          <a:ext cx="2224363" cy="275285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119</xdr:row>
      <xdr:rowOff>189716</xdr:rowOff>
    </xdr:from>
    <xdr:to>
      <xdr:col>0</xdr:col>
      <xdr:colOff>1013338</xdr:colOff>
      <xdr:row>119</xdr:row>
      <xdr:rowOff>1049231</xdr:rowOff>
    </xdr:to>
    <xdr:pic>
      <xdr:nvPicPr>
        <xdr:cNvPr id="15" name="Picture 2655">
          <a:extLst>
            <a:ext uri="{FF2B5EF4-FFF2-40B4-BE49-F238E27FC236}">
              <a16:creationId xmlns:a16="http://schemas.microsoft.com/office/drawing/2014/main" xmlns="" id="{8FE5EBAD-8EE3-4BFC-A854-1985ABAD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6" y="1226311216"/>
          <a:ext cx="870462" cy="859515"/>
        </a:xfrm>
        <a:prstGeom prst="rect">
          <a:avLst/>
        </a:prstGeom>
      </xdr:spPr>
    </xdr:pic>
    <xdr:clientData/>
  </xdr:twoCellAnchor>
  <xdr:twoCellAnchor>
    <xdr:from>
      <xdr:col>0</xdr:col>
      <xdr:colOff>125730</xdr:colOff>
      <xdr:row>338</xdr:row>
      <xdr:rowOff>175452</xdr:rowOff>
    </xdr:from>
    <xdr:to>
      <xdr:col>0</xdr:col>
      <xdr:colOff>1055581</xdr:colOff>
      <xdr:row>338</xdr:row>
      <xdr:rowOff>1117811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xmlns="" id="{A856469F-A4A5-45D3-927E-631944378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480" y="1231376952"/>
          <a:ext cx="929851" cy="942359"/>
        </a:xfrm>
        <a:prstGeom prst="rect">
          <a:avLst/>
        </a:prstGeom>
      </xdr:spPr>
    </xdr:pic>
    <xdr:clientData/>
  </xdr:twoCellAnchor>
  <xdr:twoCellAnchor>
    <xdr:from>
      <xdr:col>0</xdr:col>
      <xdr:colOff>125729</xdr:colOff>
      <xdr:row>339</xdr:row>
      <xdr:rowOff>158780</xdr:rowOff>
    </xdr:from>
    <xdr:to>
      <xdr:col>0</xdr:col>
      <xdr:colOff>1092252</xdr:colOff>
      <xdr:row>339</xdr:row>
      <xdr:rowOff>1087332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xmlns="" id="{43DDD97E-95AB-487F-9BBC-75BBC20D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479" y="1233900280"/>
          <a:ext cx="966523" cy="928552"/>
        </a:xfrm>
        <a:prstGeom prst="rect">
          <a:avLst/>
        </a:prstGeom>
      </xdr:spPr>
    </xdr:pic>
    <xdr:clientData/>
  </xdr:twoCellAnchor>
  <xdr:twoCellAnchor>
    <xdr:from>
      <xdr:col>0</xdr:col>
      <xdr:colOff>163830</xdr:colOff>
      <xdr:row>189</xdr:row>
      <xdr:rowOff>153652</xdr:rowOff>
    </xdr:from>
    <xdr:to>
      <xdr:col>0</xdr:col>
      <xdr:colOff>1135888</xdr:colOff>
      <xdr:row>189</xdr:row>
      <xdr:rowOff>1051136</xdr:rowOff>
    </xdr:to>
    <xdr:pic>
      <xdr:nvPicPr>
        <xdr:cNvPr id="30" name="Picture 2657">
          <a:extLst>
            <a:ext uri="{FF2B5EF4-FFF2-40B4-BE49-F238E27FC236}">
              <a16:creationId xmlns:a16="http://schemas.microsoft.com/office/drawing/2014/main" xmlns="" id="{D9FE92A9-873B-4279-AB19-BBE518C80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3580" y="1236435152"/>
          <a:ext cx="972058" cy="897484"/>
        </a:xfrm>
        <a:prstGeom prst="rect">
          <a:avLst/>
        </a:prstGeom>
      </xdr:spPr>
    </xdr:pic>
    <xdr:clientData/>
  </xdr:twoCellAnchor>
  <xdr:twoCellAnchor>
    <xdr:from>
      <xdr:col>0</xdr:col>
      <xdr:colOff>118110</xdr:colOff>
      <xdr:row>159</xdr:row>
      <xdr:rowOff>196276</xdr:rowOff>
    </xdr:from>
    <xdr:to>
      <xdr:col>0</xdr:col>
      <xdr:colOff>1118556</xdr:colOff>
      <xdr:row>159</xdr:row>
      <xdr:rowOff>1100665</xdr:rowOff>
    </xdr:to>
    <xdr:pic>
      <xdr:nvPicPr>
        <xdr:cNvPr id="34" name="Picture 6">
          <a:extLst>
            <a:ext uri="{FF2B5EF4-FFF2-40B4-BE49-F238E27FC236}">
              <a16:creationId xmlns:a16="http://schemas.microsoft.com/office/drawing/2014/main" xmlns="" id="{80DDAD66-2573-48A7-AB58-B913CFBDC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860" y="1237747776"/>
          <a:ext cx="1000446" cy="904389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36</xdr:row>
      <xdr:rowOff>165279</xdr:rowOff>
    </xdr:from>
    <xdr:to>
      <xdr:col>0</xdr:col>
      <xdr:colOff>1081653</xdr:colOff>
      <xdr:row>36</xdr:row>
      <xdr:rowOff>1156481</xdr:rowOff>
    </xdr:to>
    <xdr:pic>
      <xdr:nvPicPr>
        <xdr:cNvPr id="39" name="Picture 8">
          <a:extLst>
            <a:ext uri="{FF2B5EF4-FFF2-40B4-BE49-F238E27FC236}">
              <a16:creationId xmlns:a16="http://schemas.microsoft.com/office/drawing/2014/main" xmlns="" id="{777AC1E6-28E5-4EF9-B08D-EB14B3E9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524" y="1238986779"/>
          <a:ext cx="976879" cy="991202"/>
        </a:xfrm>
        <a:prstGeom prst="rect">
          <a:avLst/>
        </a:prstGeom>
      </xdr:spPr>
    </xdr:pic>
    <xdr:clientData/>
  </xdr:twoCellAnchor>
  <xdr:twoCellAnchor>
    <xdr:from>
      <xdr:col>0</xdr:col>
      <xdr:colOff>146684</xdr:colOff>
      <xdr:row>210</xdr:row>
      <xdr:rowOff>186219</xdr:rowOff>
    </xdr:from>
    <xdr:to>
      <xdr:col>0</xdr:col>
      <xdr:colOff>1032088</xdr:colOff>
      <xdr:row>210</xdr:row>
      <xdr:rowOff>1045421</xdr:rowOff>
    </xdr:to>
    <xdr:pic>
      <xdr:nvPicPr>
        <xdr:cNvPr id="44" name="Picture 10">
          <a:extLst>
            <a:ext uri="{FF2B5EF4-FFF2-40B4-BE49-F238E27FC236}">
              <a16:creationId xmlns:a16="http://schemas.microsoft.com/office/drawing/2014/main" xmlns="" id="{883D5BF6-B295-4A65-B4AE-CB72E954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434" y="1245357719"/>
          <a:ext cx="885404" cy="859202"/>
        </a:xfrm>
        <a:prstGeom prst="rect">
          <a:avLst/>
        </a:prstGeom>
      </xdr:spPr>
    </xdr:pic>
    <xdr:clientData/>
  </xdr:twoCellAnchor>
  <xdr:twoCellAnchor>
    <xdr:from>
      <xdr:col>0</xdr:col>
      <xdr:colOff>87630</xdr:colOff>
      <xdr:row>211</xdr:row>
      <xdr:rowOff>92721</xdr:rowOff>
    </xdr:from>
    <xdr:to>
      <xdr:col>0</xdr:col>
      <xdr:colOff>1152531</xdr:colOff>
      <xdr:row>211</xdr:row>
      <xdr:rowOff>1100666</xdr:rowOff>
    </xdr:to>
    <xdr:pic>
      <xdr:nvPicPr>
        <xdr:cNvPr id="47" name="Picture 12">
          <a:extLst>
            <a:ext uri="{FF2B5EF4-FFF2-40B4-BE49-F238E27FC236}">
              <a16:creationId xmlns:a16="http://schemas.microsoft.com/office/drawing/2014/main" xmlns="" id="{3F5C3603-F0BB-46BA-B549-3F10798F5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380" y="1249074221"/>
          <a:ext cx="1064901" cy="1007945"/>
        </a:xfrm>
        <a:prstGeom prst="rect">
          <a:avLst/>
        </a:prstGeom>
      </xdr:spPr>
    </xdr:pic>
    <xdr:clientData/>
  </xdr:twoCellAnchor>
  <xdr:twoCellAnchor>
    <xdr:from>
      <xdr:col>0</xdr:col>
      <xdr:colOff>106680</xdr:colOff>
      <xdr:row>212</xdr:row>
      <xdr:rowOff>123022</xdr:rowOff>
    </xdr:from>
    <xdr:to>
      <xdr:col>0</xdr:col>
      <xdr:colOff>1140514</xdr:colOff>
      <xdr:row>212</xdr:row>
      <xdr:rowOff>1129241</xdr:rowOff>
    </xdr:to>
    <xdr:pic>
      <xdr:nvPicPr>
        <xdr:cNvPr id="50" name="Picture 14">
          <a:extLst>
            <a:ext uri="{FF2B5EF4-FFF2-40B4-BE49-F238E27FC236}">
              <a16:creationId xmlns:a16="http://schemas.microsoft.com/office/drawing/2014/main" xmlns="" id="{A25A1693-A6EE-4B61-A3AC-B4C2B0D6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430" y="1250374522"/>
          <a:ext cx="1033834" cy="1006219"/>
        </a:xfrm>
        <a:prstGeom prst="rect">
          <a:avLst/>
        </a:prstGeom>
      </xdr:spPr>
    </xdr:pic>
    <xdr:clientData/>
  </xdr:twoCellAnchor>
  <xdr:twoCellAnchor>
    <xdr:from>
      <xdr:col>0</xdr:col>
      <xdr:colOff>125730</xdr:colOff>
      <xdr:row>161</xdr:row>
      <xdr:rowOff>118024</xdr:rowOff>
    </xdr:from>
    <xdr:to>
      <xdr:col>0</xdr:col>
      <xdr:colOff>1122569</xdr:colOff>
      <xdr:row>161</xdr:row>
      <xdr:rowOff>1131147</xdr:rowOff>
    </xdr:to>
    <xdr:pic>
      <xdr:nvPicPr>
        <xdr:cNvPr id="1862" name="Picture 18">
          <a:extLst>
            <a:ext uri="{FF2B5EF4-FFF2-40B4-BE49-F238E27FC236}">
              <a16:creationId xmlns:a16="http://schemas.microsoft.com/office/drawing/2014/main" xmlns="" id="{02A5978D-45B8-4FC1-89D0-B6AF10908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480" y="1254179524"/>
          <a:ext cx="996839" cy="1013123"/>
        </a:xfrm>
        <a:prstGeom prst="rect">
          <a:avLst/>
        </a:prstGeom>
      </xdr:spPr>
    </xdr:pic>
    <xdr:clientData/>
  </xdr:twoCellAnchor>
  <xdr:twoCellAnchor>
    <xdr:from>
      <xdr:col>0</xdr:col>
      <xdr:colOff>127634</xdr:colOff>
      <xdr:row>213</xdr:row>
      <xdr:rowOff>202006</xdr:rowOff>
    </xdr:from>
    <xdr:to>
      <xdr:col>0</xdr:col>
      <xdr:colOff>1063090</xdr:colOff>
      <xdr:row>213</xdr:row>
      <xdr:rowOff>1161626</xdr:rowOff>
    </xdr:to>
    <xdr:pic>
      <xdr:nvPicPr>
        <xdr:cNvPr id="1867" name="Picture 20">
          <a:extLst>
            <a:ext uri="{FF2B5EF4-FFF2-40B4-BE49-F238E27FC236}">
              <a16:creationId xmlns:a16="http://schemas.microsoft.com/office/drawing/2014/main" xmlns="" id="{9D0D9F78-154B-49A2-B4F2-DF8047AF2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384" y="1255533506"/>
          <a:ext cx="935456" cy="959620"/>
        </a:xfrm>
        <a:prstGeom prst="rect">
          <a:avLst/>
        </a:prstGeom>
      </xdr:spPr>
    </xdr:pic>
    <xdr:clientData/>
  </xdr:twoCellAnchor>
  <xdr:twoCellAnchor>
    <xdr:from>
      <xdr:col>0</xdr:col>
      <xdr:colOff>120016</xdr:colOff>
      <xdr:row>796</xdr:row>
      <xdr:rowOff>179977</xdr:rowOff>
    </xdr:from>
    <xdr:to>
      <xdr:col>0</xdr:col>
      <xdr:colOff>1143494</xdr:colOff>
      <xdr:row>796</xdr:row>
      <xdr:rowOff>1129240</xdr:rowOff>
    </xdr:to>
    <xdr:pic>
      <xdr:nvPicPr>
        <xdr:cNvPr id="1870" name="Picture 26">
          <a:extLst>
            <a:ext uri="{FF2B5EF4-FFF2-40B4-BE49-F238E27FC236}">
              <a16:creationId xmlns:a16="http://schemas.microsoft.com/office/drawing/2014/main" xmlns="" id="{C569ADC3-AFA3-49AE-ACB1-BA9E2543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766" y="1259321477"/>
          <a:ext cx="1023478" cy="949263"/>
        </a:xfrm>
        <a:prstGeom prst="rect">
          <a:avLst/>
        </a:prstGeom>
      </xdr:spPr>
    </xdr:pic>
    <xdr:clientData/>
  </xdr:twoCellAnchor>
  <xdr:twoCellAnchor>
    <xdr:from>
      <xdr:col>0</xdr:col>
      <xdr:colOff>126771</xdr:colOff>
      <xdr:row>214</xdr:row>
      <xdr:rowOff>117505</xdr:rowOff>
    </xdr:from>
    <xdr:to>
      <xdr:col>0</xdr:col>
      <xdr:colOff>935290</xdr:colOff>
      <xdr:row>214</xdr:row>
      <xdr:rowOff>978746</xdr:rowOff>
    </xdr:to>
    <xdr:pic>
      <xdr:nvPicPr>
        <xdr:cNvPr id="1875" name="Picture 24">
          <a:extLst>
            <a:ext uri="{FF2B5EF4-FFF2-40B4-BE49-F238E27FC236}">
              <a16:creationId xmlns:a16="http://schemas.microsoft.com/office/drawing/2014/main" xmlns="" id="{47E538E9-6841-489C-9D4A-B6F216F95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521" y="1261799005"/>
          <a:ext cx="808519" cy="861241"/>
        </a:xfrm>
        <a:prstGeom prst="rect">
          <a:avLst/>
        </a:prstGeom>
      </xdr:spPr>
    </xdr:pic>
    <xdr:clientData/>
  </xdr:twoCellAnchor>
  <xdr:twoCellAnchor>
    <xdr:from>
      <xdr:col>0</xdr:col>
      <xdr:colOff>131445</xdr:colOff>
      <xdr:row>190</xdr:row>
      <xdr:rowOff>151976</xdr:rowOff>
    </xdr:from>
    <xdr:to>
      <xdr:col>0</xdr:col>
      <xdr:colOff>1119397</xdr:colOff>
      <xdr:row>190</xdr:row>
      <xdr:rowOff>1014942</xdr:rowOff>
    </xdr:to>
    <xdr:pic>
      <xdr:nvPicPr>
        <xdr:cNvPr id="1944" name="Picture 2659">
          <a:extLst>
            <a:ext uri="{FF2B5EF4-FFF2-40B4-BE49-F238E27FC236}">
              <a16:creationId xmlns:a16="http://schemas.microsoft.com/office/drawing/2014/main" xmlns="" id="{09F329BF-0752-495D-AB93-C7820F4C6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195" y="1265643476"/>
          <a:ext cx="987952" cy="862966"/>
        </a:xfrm>
        <a:prstGeom prst="rect">
          <a:avLst/>
        </a:prstGeom>
      </xdr:spPr>
    </xdr:pic>
    <xdr:clientData/>
  </xdr:twoCellAnchor>
  <xdr:twoCellAnchor>
    <xdr:from>
      <xdr:col>0</xdr:col>
      <xdr:colOff>112395</xdr:colOff>
      <xdr:row>144</xdr:row>
      <xdr:rowOff>142773</xdr:rowOff>
    </xdr:from>
    <xdr:to>
      <xdr:col>0</xdr:col>
      <xdr:colOff>1127078</xdr:colOff>
      <xdr:row>144</xdr:row>
      <xdr:rowOff>1100667</xdr:rowOff>
    </xdr:to>
    <xdr:pic>
      <xdr:nvPicPr>
        <xdr:cNvPr id="1946" name="Picture 2661">
          <a:extLst>
            <a:ext uri="{FF2B5EF4-FFF2-40B4-BE49-F238E27FC236}">
              <a16:creationId xmlns:a16="http://schemas.microsoft.com/office/drawing/2014/main" xmlns="" id="{D880695D-5C8B-427B-8952-30AE15BB2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2145" y="1268174273"/>
          <a:ext cx="1014683" cy="957894"/>
        </a:xfrm>
        <a:prstGeom prst="rect">
          <a:avLst/>
        </a:prstGeom>
      </xdr:spPr>
    </xdr:pic>
    <xdr:clientData/>
  </xdr:twoCellAnchor>
  <xdr:twoCellAnchor>
    <xdr:from>
      <xdr:col>0</xdr:col>
      <xdr:colOff>160019</xdr:colOff>
      <xdr:row>191</xdr:row>
      <xdr:rowOff>123572</xdr:rowOff>
    </xdr:from>
    <xdr:to>
      <xdr:col>0</xdr:col>
      <xdr:colOff>1111009</xdr:colOff>
      <xdr:row>191</xdr:row>
      <xdr:rowOff>1109526</xdr:rowOff>
    </xdr:to>
    <xdr:pic>
      <xdr:nvPicPr>
        <xdr:cNvPr id="1947" name="Picture 2663">
          <a:extLst>
            <a:ext uri="{FF2B5EF4-FFF2-40B4-BE49-F238E27FC236}">
              <a16:creationId xmlns:a16="http://schemas.microsoft.com/office/drawing/2014/main" xmlns="" id="{D8FE4D46-5A46-4914-B35D-ACDCFDCD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9769" y="1270695072"/>
          <a:ext cx="950990" cy="985954"/>
        </a:xfrm>
        <a:prstGeom prst="rect">
          <a:avLst/>
        </a:prstGeom>
      </xdr:spPr>
    </xdr:pic>
    <xdr:clientData/>
  </xdr:twoCellAnchor>
  <xdr:twoCellAnchor>
    <xdr:from>
      <xdr:col>0</xdr:col>
      <xdr:colOff>160020</xdr:colOff>
      <xdr:row>192</xdr:row>
      <xdr:rowOff>176348</xdr:rowOff>
    </xdr:from>
    <xdr:to>
      <xdr:col>0</xdr:col>
      <xdr:colOff>1097201</xdr:colOff>
      <xdr:row>192</xdr:row>
      <xdr:rowOff>1127338</xdr:rowOff>
    </xdr:to>
    <xdr:pic>
      <xdr:nvPicPr>
        <xdr:cNvPr id="1951" name="Picture 2665">
          <a:extLst>
            <a:ext uri="{FF2B5EF4-FFF2-40B4-BE49-F238E27FC236}">
              <a16:creationId xmlns:a16="http://schemas.microsoft.com/office/drawing/2014/main" xmlns="" id="{6C3C5F41-910E-4BD9-83BC-9146A24F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9770" y="1272017848"/>
          <a:ext cx="937181" cy="950990"/>
        </a:xfrm>
        <a:prstGeom prst="rect">
          <a:avLst/>
        </a:prstGeom>
      </xdr:spPr>
    </xdr:pic>
    <xdr:clientData/>
  </xdr:twoCellAnchor>
  <xdr:twoCellAnchor>
    <xdr:from>
      <xdr:col>0</xdr:col>
      <xdr:colOff>135254</xdr:colOff>
      <xdr:row>145</xdr:row>
      <xdr:rowOff>191880</xdr:rowOff>
    </xdr:from>
    <xdr:to>
      <xdr:col>0</xdr:col>
      <xdr:colOff>1093244</xdr:colOff>
      <xdr:row>145</xdr:row>
      <xdr:rowOff>1127336</xdr:rowOff>
    </xdr:to>
    <xdr:pic>
      <xdr:nvPicPr>
        <xdr:cNvPr id="1959" name="Picture 2667">
          <a:extLst>
            <a:ext uri="{FF2B5EF4-FFF2-40B4-BE49-F238E27FC236}">
              <a16:creationId xmlns:a16="http://schemas.microsoft.com/office/drawing/2014/main" xmlns="" id="{86A42A33-FF7D-4955-A6F3-333E16E8D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5004" y="1273303380"/>
          <a:ext cx="957990" cy="935456"/>
        </a:xfrm>
        <a:prstGeom prst="rect">
          <a:avLst/>
        </a:prstGeom>
      </xdr:spPr>
    </xdr:pic>
    <xdr:clientData/>
  </xdr:twoCellAnchor>
  <xdr:twoCellAnchor>
    <xdr:from>
      <xdr:col>0</xdr:col>
      <xdr:colOff>158115</xdr:colOff>
      <xdr:row>162</xdr:row>
      <xdr:rowOff>134321</xdr:rowOff>
    </xdr:from>
    <xdr:to>
      <xdr:col>0</xdr:col>
      <xdr:colOff>1130167</xdr:colOff>
      <xdr:row>162</xdr:row>
      <xdr:rowOff>1102571</xdr:rowOff>
    </xdr:to>
    <xdr:pic>
      <xdr:nvPicPr>
        <xdr:cNvPr id="1961" name="Picture 2669">
          <a:extLst>
            <a:ext uri="{FF2B5EF4-FFF2-40B4-BE49-F238E27FC236}">
              <a16:creationId xmlns:a16="http://schemas.microsoft.com/office/drawing/2014/main" xmlns="" id="{BD0BEA92-E819-414B-A588-84CE52F22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865" y="1274515821"/>
          <a:ext cx="972052" cy="96825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215</xdr:row>
      <xdr:rowOff>153538</xdr:rowOff>
    </xdr:from>
    <xdr:to>
      <xdr:col>0</xdr:col>
      <xdr:colOff>1134204</xdr:colOff>
      <xdr:row>215</xdr:row>
      <xdr:rowOff>1068282</xdr:rowOff>
    </xdr:to>
    <xdr:pic>
      <xdr:nvPicPr>
        <xdr:cNvPr id="1984" name="Picture 2671">
          <a:extLst>
            <a:ext uri="{FF2B5EF4-FFF2-40B4-BE49-F238E27FC236}">
              <a16:creationId xmlns:a16="http://schemas.microsoft.com/office/drawing/2014/main" xmlns="" id="{963D2692-8CBB-41C4-A29D-3FEC1525F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425" y="1275805038"/>
          <a:ext cx="1067529" cy="914744"/>
        </a:xfrm>
        <a:prstGeom prst="rect">
          <a:avLst/>
        </a:prstGeom>
      </xdr:spPr>
    </xdr:pic>
    <xdr:clientData/>
  </xdr:twoCellAnchor>
  <xdr:twoCellAnchor>
    <xdr:from>
      <xdr:col>0</xdr:col>
      <xdr:colOff>87629</xdr:colOff>
      <xdr:row>146</xdr:row>
      <xdr:rowOff>119505</xdr:rowOff>
    </xdr:from>
    <xdr:to>
      <xdr:col>0</xdr:col>
      <xdr:colOff>1122932</xdr:colOff>
      <xdr:row>146</xdr:row>
      <xdr:rowOff>1110191</xdr:rowOff>
    </xdr:to>
    <xdr:pic>
      <xdr:nvPicPr>
        <xdr:cNvPr id="1985" name="Picture 2673">
          <a:extLst>
            <a:ext uri="{FF2B5EF4-FFF2-40B4-BE49-F238E27FC236}">
              <a16:creationId xmlns:a16="http://schemas.microsoft.com/office/drawing/2014/main" xmlns="" id="{C170289E-7D0A-4876-95DF-EEBFF315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379" y="1277041005"/>
          <a:ext cx="1035303" cy="990686"/>
        </a:xfrm>
        <a:prstGeom prst="rect">
          <a:avLst/>
        </a:prstGeom>
      </xdr:spPr>
    </xdr:pic>
    <xdr:clientData/>
  </xdr:twoCellAnchor>
  <xdr:twoCellAnchor>
    <xdr:from>
      <xdr:col>0</xdr:col>
      <xdr:colOff>83820</xdr:colOff>
      <xdr:row>163</xdr:row>
      <xdr:rowOff>125759</xdr:rowOff>
    </xdr:from>
    <xdr:to>
      <xdr:col>0</xdr:col>
      <xdr:colOff>1119938</xdr:colOff>
      <xdr:row>163</xdr:row>
      <xdr:rowOff>1121622</xdr:rowOff>
    </xdr:to>
    <xdr:pic>
      <xdr:nvPicPr>
        <xdr:cNvPr id="1988" name="Picture 2675">
          <a:extLst>
            <a:ext uri="{FF2B5EF4-FFF2-40B4-BE49-F238E27FC236}">
              <a16:creationId xmlns:a16="http://schemas.microsoft.com/office/drawing/2014/main" xmlns="" id="{32FDB1F3-70D7-455B-B31E-64EFF6C0F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570" y="1278317259"/>
          <a:ext cx="1036118" cy="995863"/>
        </a:xfrm>
        <a:prstGeom prst="rect">
          <a:avLst/>
        </a:prstGeom>
      </xdr:spPr>
    </xdr:pic>
    <xdr:clientData/>
  </xdr:twoCellAnchor>
  <xdr:twoCellAnchor>
    <xdr:from>
      <xdr:col>0</xdr:col>
      <xdr:colOff>108584</xdr:colOff>
      <xdr:row>216</xdr:row>
      <xdr:rowOff>127533</xdr:rowOff>
    </xdr:from>
    <xdr:to>
      <xdr:col>0</xdr:col>
      <xdr:colOff>1095819</xdr:colOff>
      <xdr:row>216</xdr:row>
      <xdr:rowOff>1085426</xdr:rowOff>
    </xdr:to>
    <xdr:pic>
      <xdr:nvPicPr>
        <xdr:cNvPr id="1990" name="Picture 2677">
          <a:extLst>
            <a:ext uri="{FF2B5EF4-FFF2-40B4-BE49-F238E27FC236}">
              <a16:creationId xmlns:a16="http://schemas.microsoft.com/office/drawing/2014/main" xmlns="" id="{FA8B5144-CA2B-4428-AA2F-CEE54A37C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334" y="1279589033"/>
          <a:ext cx="987235" cy="957893"/>
        </a:xfrm>
        <a:prstGeom prst="rect">
          <a:avLst/>
        </a:prstGeom>
      </xdr:spPr>
    </xdr:pic>
    <xdr:clientData/>
  </xdr:twoCellAnchor>
  <xdr:twoCellAnchor>
    <xdr:from>
      <xdr:col>0</xdr:col>
      <xdr:colOff>93345</xdr:colOff>
      <xdr:row>74</xdr:row>
      <xdr:rowOff>164430</xdr:rowOff>
    </xdr:from>
    <xdr:to>
      <xdr:col>0</xdr:col>
      <xdr:colOff>1120909</xdr:colOff>
      <xdr:row>74</xdr:row>
      <xdr:rowOff>1073997</xdr:rowOff>
    </xdr:to>
    <xdr:pic>
      <xdr:nvPicPr>
        <xdr:cNvPr id="1991" name="Picture 26">
          <a:extLst>
            <a:ext uri="{FF2B5EF4-FFF2-40B4-BE49-F238E27FC236}">
              <a16:creationId xmlns:a16="http://schemas.microsoft.com/office/drawing/2014/main" xmlns="" id="{C745A4CD-F7FE-4C33-B9D8-342B35296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095" y="1282165930"/>
          <a:ext cx="1027564" cy="909567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91</xdr:row>
      <xdr:rowOff>129210</xdr:rowOff>
    </xdr:from>
    <xdr:to>
      <xdr:col>0</xdr:col>
      <xdr:colOff>1086895</xdr:colOff>
      <xdr:row>91</xdr:row>
      <xdr:rowOff>1121621</xdr:rowOff>
    </xdr:to>
    <xdr:pic>
      <xdr:nvPicPr>
        <xdr:cNvPr id="1992" name="Picture 28">
          <a:extLst>
            <a:ext uri="{FF2B5EF4-FFF2-40B4-BE49-F238E27FC236}">
              <a16:creationId xmlns:a16="http://schemas.microsoft.com/office/drawing/2014/main" xmlns="" id="{6AB48C6B-39EC-48E6-9441-278A86A10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5" y="1283400710"/>
          <a:ext cx="963070" cy="992411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27</xdr:row>
      <xdr:rowOff>127061</xdr:rowOff>
    </xdr:from>
    <xdr:to>
      <xdr:col>0</xdr:col>
      <xdr:colOff>1121414</xdr:colOff>
      <xdr:row>27</xdr:row>
      <xdr:rowOff>1098763</xdr:rowOff>
    </xdr:to>
    <xdr:pic>
      <xdr:nvPicPr>
        <xdr:cNvPr id="1994" name="Picture 30">
          <a:extLst>
            <a:ext uri="{FF2B5EF4-FFF2-40B4-BE49-F238E27FC236}">
              <a16:creationId xmlns:a16="http://schemas.microsoft.com/office/drawing/2014/main" xmlns="" id="{C5DF0007-FEDF-4368-8EAF-71F30AA04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5" y="1284668561"/>
          <a:ext cx="997589" cy="971702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15</xdr:row>
      <xdr:rowOff>110582</xdr:rowOff>
    </xdr:from>
    <xdr:to>
      <xdr:col>0</xdr:col>
      <xdr:colOff>1081473</xdr:colOff>
      <xdr:row>15</xdr:row>
      <xdr:rowOff>1125431</xdr:rowOff>
    </xdr:to>
    <xdr:pic>
      <xdr:nvPicPr>
        <xdr:cNvPr id="1996" name="Picture 32">
          <a:extLst>
            <a:ext uri="{FF2B5EF4-FFF2-40B4-BE49-F238E27FC236}">
              <a16:creationId xmlns:a16="http://schemas.microsoft.com/office/drawing/2014/main" xmlns="" id="{41288626-7EEA-455B-B7AC-397705C64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5" y="1285922082"/>
          <a:ext cx="957648" cy="1014849"/>
        </a:xfrm>
        <a:prstGeom prst="rect">
          <a:avLst/>
        </a:prstGeom>
      </xdr:spPr>
    </xdr:pic>
    <xdr:clientData/>
  </xdr:twoCellAnchor>
  <xdr:twoCellAnchor>
    <xdr:from>
      <xdr:col>0</xdr:col>
      <xdr:colOff>127634</xdr:colOff>
      <xdr:row>127</xdr:row>
      <xdr:rowOff>113561</xdr:rowOff>
    </xdr:from>
    <xdr:to>
      <xdr:col>0</xdr:col>
      <xdr:colOff>1132999</xdr:colOff>
      <xdr:row>127</xdr:row>
      <xdr:rowOff>1138766</xdr:rowOff>
    </xdr:to>
    <xdr:pic>
      <xdr:nvPicPr>
        <xdr:cNvPr id="2014" name="Picture 34">
          <a:extLst>
            <a:ext uri="{FF2B5EF4-FFF2-40B4-BE49-F238E27FC236}">
              <a16:creationId xmlns:a16="http://schemas.microsoft.com/office/drawing/2014/main" xmlns="" id="{8E8FA0B0-1E6C-4236-9936-2B142A291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384" y="1287195061"/>
          <a:ext cx="1005365" cy="102520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92</xdr:row>
      <xdr:rowOff>125681</xdr:rowOff>
    </xdr:from>
    <xdr:to>
      <xdr:col>0</xdr:col>
      <xdr:colOff>1154273</xdr:colOff>
      <xdr:row>92</xdr:row>
      <xdr:rowOff>1084087</xdr:rowOff>
    </xdr:to>
    <xdr:pic>
      <xdr:nvPicPr>
        <xdr:cNvPr id="2015" name="Picture 36">
          <a:extLst>
            <a:ext uri="{FF2B5EF4-FFF2-40B4-BE49-F238E27FC236}">
              <a16:creationId xmlns:a16="http://schemas.microsoft.com/office/drawing/2014/main" xmlns="" id="{88D47364-2604-4194-BC50-B2C83FABF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5" y="1288477181"/>
          <a:ext cx="1011398" cy="958406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217</xdr:row>
      <xdr:rowOff>121884</xdr:rowOff>
    </xdr:from>
    <xdr:to>
      <xdr:col>0</xdr:col>
      <xdr:colOff>1127642</xdr:colOff>
      <xdr:row>217</xdr:row>
      <xdr:rowOff>1098762</xdr:rowOff>
    </xdr:to>
    <xdr:pic>
      <xdr:nvPicPr>
        <xdr:cNvPr id="2018" name="Picture 38">
          <a:extLst>
            <a:ext uri="{FF2B5EF4-FFF2-40B4-BE49-F238E27FC236}">
              <a16:creationId xmlns:a16="http://schemas.microsoft.com/office/drawing/2014/main" xmlns="" id="{7DBEB165-211F-44F0-B212-7C4028B22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2625" y="1289743384"/>
          <a:ext cx="984767" cy="976878"/>
        </a:xfrm>
        <a:prstGeom prst="rect">
          <a:avLst/>
        </a:prstGeom>
      </xdr:spPr>
    </xdr:pic>
    <xdr:clientData/>
  </xdr:twoCellAnchor>
  <xdr:twoCellAnchor>
    <xdr:from>
      <xdr:col>0</xdr:col>
      <xdr:colOff>146684</xdr:colOff>
      <xdr:row>55</xdr:row>
      <xdr:rowOff>135934</xdr:rowOff>
    </xdr:from>
    <xdr:to>
      <xdr:col>0</xdr:col>
      <xdr:colOff>1111481</xdr:colOff>
      <xdr:row>55</xdr:row>
      <xdr:rowOff>1119716</xdr:rowOff>
    </xdr:to>
    <xdr:pic>
      <xdr:nvPicPr>
        <xdr:cNvPr id="2027" name="Picture 40">
          <a:extLst>
            <a:ext uri="{FF2B5EF4-FFF2-40B4-BE49-F238E27FC236}">
              <a16:creationId xmlns:a16="http://schemas.microsoft.com/office/drawing/2014/main" xmlns="" id="{08F854DE-F17A-472B-8B7F-7CEA65E93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434" y="1291027434"/>
          <a:ext cx="964797" cy="983782"/>
        </a:xfrm>
        <a:prstGeom prst="rect">
          <a:avLst/>
        </a:prstGeom>
      </xdr:spPr>
    </xdr:pic>
    <xdr:clientData/>
  </xdr:twoCellAnchor>
  <xdr:twoCellAnchor>
    <xdr:from>
      <xdr:col>0</xdr:col>
      <xdr:colOff>121920</xdr:colOff>
      <xdr:row>40</xdr:row>
      <xdr:rowOff>117000</xdr:rowOff>
    </xdr:from>
    <xdr:to>
      <xdr:col>0</xdr:col>
      <xdr:colOff>1107322</xdr:colOff>
      <xdr:row>40</xdr:row>
      <xdr:rowOff>1083522</xdr:rowOff>
    </xdr:to>
    <xdr:pic>
      <xdr:nvPicPr>
        <xdr:cNvPr id="2028" name="Picture 42">
          <a:extLst>
            <a:ext uri="{FF2B5EF4-FFF2-40B4-BE49-F238E27FC236}">
              <a16:creationId xmlns:a16="http://schemas.microsoft.com/office/drawing/2014/main" xmlns="" id="{1FC9392D-36FF-41C5-A7FD-7A6DA6CA1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670" y="1292278500"/>
          <a:ext cx="985402" cy="966522"/>
        </a:xfrm>
        <a:prstGeom prst="rect">
          <a:avLst/>
        </a:prstGeom>
      </xdr:spPr>
    </xdr:pic>
    <xdr:clientData/>
  </xdr:twoCellAnchor>
  <xdr:twoCellAnchor>
    <xdr:from>
      <xdr:col>0</xdr:col>
      <xdr:colOff>95249</xdr:colOff>
      <xdr:row>193</xdr:row>
      <xdr:rowOff>124620</xdr:rowOff>
    </xdr:from>
    <xdr:to>
      <xdr:col>0</xdr:col>
      <xdr:colOff>1049690</xdr:colOff>
      <xdr:row>193</xdr:row>
      <xdr:rowOff>1091142</xdr:rowOff>
    </xdr:to>
    <xdr:pic>
      <xdr:nvPicPr>
        <xdr:cNvPr id="2034" name="Picture 44">
          <a:extLst>
            <a:ext uri="{FF2B5EF4-FFF2-40B4-BE49-F238E27FC236}">
              <a16:creationId xmlns:a16="http://schemas.microsoft.com/office/drawing/2014/main" xmlns="" id="{18225C04-C89C-4A37-912F-EC5D30F87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9" y="1293556120"/>
          <a:ext cx="954441" cy="966522"/>
        </a:xfrm>
        <a:prstGeom prst="rect">
          <a:avLst/>
        </a:prstGeom>
      </xdr:spPr>
    </xdr:pic>
    <xdr:clientData/>
  </xdr:twoCellAnchor>
  <xdr:twoCellAnchor>
    <xdr:from>
      <xdr:col>0</xdr:col>
      <xdr:colOff>160020</xdr:colOff>
      <xdr:row>41</xdr:row>
      <xdr:rowOff>128966</xdr:rowOff>
    </xdr:from>
    <xdr:to>
      <xdr:col>0</xdr:col>
      <xdr:colOff>1095924</xdr:colOff>
      <xdr:row>41</xdr:row>
      <xdr:rowOff>1100666</xdr:rowOff>
    </xdr:to>
    <xdr:pic>
      <xdr:nvPicPr>
        <xdr:cNvPr id="2039" name="Picture 46">
          <a:extLst>
            <a:ext uri="{FF2B5EF4-FFF2-40B4-BE49-F238E27FC236}">
              <a16:creationId xmlns:a16="http://schemas.microsoft.com/office/drawing/2014/main" xmlns="" id="{6ABA4660-3A94-4F53-A2CE-AE8F23441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9770" y="1294830466"/>
          <a:ext cx="935904" cy="971700"/>
        </a:xfrm>
        <a:prstGeom prst="rect">
          <a:avLst/>
        </a:prstGeom>
      </xdr:spPr>
    </xdr:pic>
    <xdr:clientData/>
  </xdr:twoCellAnchor>
  <xdr:twoCellAnchor>
    <xdr:from>
      <xdr:col>0</xdr:col>
      <xdr:colOff>120015</xdr:colOff>
      <xdr:row>47</xdr:row>
      <xdr:rowOff>141520</xdr:rowOff>
    </xdr:from>
    <xdr:to>
      <xdr:col>0</xdr:col>
      <xdr:colOff>1107305</xdr:colOff>
      <xdr:row>47</xdr:row>
      <xdr:rowOff>1087331</xdr:rowOff>
    </xdr:to>
    <xdr:pic>
      <xdr:nvPicPr>
        <xdr:cNvPr id="2091" name="Picture 48">
          <a:extLst>
            <a:ext uri="{FF2B5EF4-FFF2-40B4-BE49-F238E27FC236}">
              <a16:creationId xmlns:a16="http://schemas.microsoft.com/office/drawing/2014/main" xmlns="" id="{C1ED5DE5-0643-48FE-B160-DDB10266D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765" y="1296113020"/>
          <a:ext cx="987290" cy="945811"/>
        </a:xfrm>
        <a:prstGeom prst="rect">
          <a:avLst/>
        </a:prstGeom>
      </xdr:spPr>
    </xdr:pic>
    <xdr:clientData/>
  </xdr:twoCellAnchor>
  <xdr:twoCellAnchor>
    <xdr:from>
      <xdr:col>0</xdr:col>
      <xdr:colOff>89534</xdr:colOff>
      <xdr:row>147</xdr:row>
      <xdr:rowOff>128007</xdr:rowOff>
    </xdr:from>
    <xdr:to>
      <xdr:col>0</xdr:col>
      <xdr:colOff>1121970</xdr:colOff>
      <xdr:row>147</xdr:row>
      <xdr:rowOff>1072092</xdr:rowOff>
    </xdr:to>
    <xdr:pic>
      <xdr:nvPicPr>
        <xdr:cNvPr id="2179" name="Picture 2679">
          <a:extLst>
            <a:ext uri="{FF2B5EF4-FFF2-40B4-BE49-F238E27FC236}">
              <a16:creationId xmlns:a16="http://schemas.microsoft.com/office/drawing/2014/main" xmlns="" id="{D2B8816D-2A05-45AD-A2D1-DA2179355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9284" y="1297369507"/>
          <a:ext cx="1032436" cy="944085"/>
        </a:xfrm>
        <a:prstGeom prst="rect">
          <a:avLst/>
        </a:prstGeom>
      </xdr:spPr>
    </xdr:pic>
    <xdr:clientData/>
  </xdr:twoCellAnchor>
  <xdr:twoCellAnchor>
    <xdr:from>
      <xdr:col>0</xdr:col>
      <xdr:colOff>108585</xdr:colOff>
      <xdr:row>56</xdr:row>
      <xdr:rowOff>140088</xdr:rowOff>
    </xdr:from>
    <xdr:to>
      <xdr:col>0</xdr:col>
      <xdr:colOff>1097545</xdr:colOff>
      <xdr:row>56</xdr:row>
      <xdr:rowOff>1072092</xdr:rowOff>
    </xdr:to>
    <xdr:pic>
      <xdr:nvPicPr>
        <xdr:cNvPr id="2181" name="Picture 2681">
          <a:extLst>
            <a:ext uri="{FF2B5EF4-FFF2-40B4-BE49-F238E27FC236}">
              <a16:creationId xmlns:a16="http://schemas.microsoft.com/office/drawing/2014/main" xmlns="" id="{887112B0-D14F-4ED9-9A04-7E3CA834A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335" y="1298651588"/>
          <a:ext cx="988960" cy="932004"/>
        </a:xfrm>
        <a:prstGeom prst="rect">
          <a:avLst/>
        </a:prstGeom>
      </xdr:spPr>
    </xdr:pic>
    <xdr:clientData/>
  </xdr:twoCellAnchor>
  <xdr:twoCellAnchor>
    <xdr:from>
      <xdr:col>0</xdr:col>
      <xdr:colOff>91441</xdr:colOff>
      <xdr:row>194</xdr:row>
      <xdr:rowOff>125335</xdr:rowOff>
    </xdr:from>
    <xdr:to>
      <xdr:col>0</xdr:col>
      <xdr:colOff>1089297</xdr:colOff>
      <xdr:row>194</xdr:row>
      <xdr:rowOff>1098761</xdr:rowOff>
    </xdr:to>
    <xdr:pic>
      <xdr:nvPicPr>
        <xdr:cNvPr id="2192" name="Picture 2683">
          <a:extLst>
            <a:ext uri="{FF2B5EF4-FFF2-40B4-BE49-F238E27FC236}">
              <a16:creationId xmlns:a16="http://schemas.microsoft.com/office/drawing/2014/main" xmlns="" id="{24B04AEA-4A0F-45A1-BDE3-4960FDA27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191" y="1299906835"/>
          <a:ext cx="997856" cy="973426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164</xdr:row>
      <xdr:rowOff>146176</xdr:rowOff>
    </xdr:from>
    <xdr:to>
      <xdr:col>0</xdr:col>
      <xdr:colOff>1058564</xdr:colOff>
      <xdr:row>164</xdr:row>
      <xdr:rowOff>1136862</xdr:rowOff>
    </xdr:to>
    <xdr:pic>
      <xdr:nvPicPr>
        <xdr:cNvPr id="2278" name="Picture 50">
          <a:extLst>
            <a:ext uri="{FF2B5EF4-FFF2-40B4-BE49-F238E27FC236}">
              <a16:creationId xmlns:a16="http://schemas.microsoft.com/office/drawing/2014/main" xmlns="" id="{210AD40A-80E0-4692-9081-7204F99A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5" y="1301197676"/>
          <a:ext cx="934739" cy="990686"/>
        </a:xfrm>
        <a:prstGeom prst="rect">
          <a:avLst/>
        </a:prstGeom>
      </xdr:spPr>
    </xdr:pic>
    <xdr:clientData/>
  </xdr:twoCellAnchor>
  <xdr:twoCellAnchor>
    <xdr:from>
      <xdr:col>0</xdr:col>
      <xdr:colOff>139065</xdr:colOff>
      <xdr:row>52</xdr:row>
      <xdr:rowOff>191996</xdr:rowOff>
    </xdr:from>
    <xdr:to>
      <xdr:col>0</xdr:col>
      <xdr:colOff>1136531</xdr:colOff>
      <xdr:row>52</xdr:row>
      <xdr:rowOff>1110192</xdr:rowOff>
    </xdr:to>
    <xdr:pic>
      <xdr:nvPicPr>
        <xdr:cNvPr id="2279" name="Picture 52">
          <a:extLst>
            <a:ext uri="{FF2B5EF4-FFF2-40B4-BE49-F238E27FC236}">
              <a16:creationId xmlns:a16="http://schemas.microsoft.com/office/drawing/2014/main" xmlns="" id="{CC91A0F5-A227-4E86-B750-DCFA027E4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" y="1306323496"/>
          <a:ext cx="997466" cy="918196"/>
        </a:xfrm>
        <a:prstGeom prst="rect">
          <a:avLst/>
        </a:prstGeom>
      </xdr:spPr>
    </xdr:pic>
    <xdr:clientData/>
  </xdr:twoCellAnchor>
  <xdr:twoCellAnchor>
    <xdr:from>
      <xdr:col>0</xdr:col>
      <xdr:colOff>146684</xdr:colOff>
      <xdr:row>65</xdr:row>
      <xdr:rowOff>226805</xdr:rowOff>
    </xdr:from>
    <xdr:to>
      <xdr:col>0</xdr:col>
      <xdr:colOff>1137369</xdr:colOff>
      <xdr:row>65</xdr:row>
      <xdr:rowOff>1094950</xdr:rowOff>
    </xdr:to>
    <xdr:pic>
      <xdr:nvPicPr>
        <xdr:cNvPr id="2280" name="Picture 2791">
          <a:extLst>
            <a:ext uri="{FF2B5EF4-FFF2-40B4-BE49-F238E27FC236}">
              <a16:creationId xmlns:a16="http://schemas.microsoft.com/office/drawing/2014/main" xmlns="" id="{57561F61-9DCA-49DD-A9CA-1CCDED302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434" y="1311438305"/>
          <a:ext cx="990685" cy="86814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21</xdr:row>
      <xdr:rowOff>213357</xdr:rowOff>
    </xdr:from>
    <xdr:to>
      <xdr:col>0</xdr:col>
      <xdr:colOff>1146010</xdr:colOff>
      <xdr:row>21</xdr:row>
      <xdr:rowOff>1098761</xdr:rowOff>
    </xdr:to>
    <xdr:pic>
      <xdr:nvPicPr>
        <xdr:cNvPr id="2281" name="Picture 2793">
          <a:extLst>
            <a:ext uri="{FF2B5EF4-FFF2-40B4-BE49-F238E27FC236}">
              <a16:creationId xmlns:a16="http://schemas.microsoft.com/office/drawing/2014/main" xmlns="" id="{8C25A8C5-2D4D-4E15-85D9-97BB3AC04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1264434857"/>
          <a:ext cx="1041235" cy="885404"/>
        </a:xfrm>
        <a:prstGeom prst="rect">
          <a:avLst/>
        </a:prstGeom>
      </xdr:spPr>
    </xdr:pic>
    <xdr:clientData/>
  </xdr:twoCellAnchor>
  <xdr:twoCellAnchor>
    <xdr:from>
      <xdr:col>0</xdr:col>
      <xdr:colOff>123823</xdr:colOff>
      <xdr:row>188</xdr:row>
      <xdr:rowOff>153485</xdr:rowOff>
    </xdr:from>
    <xdr:to>
      <xdr:col>0</xdr:col>
      <xdr:colOff>1119368</xdr:colOff>
      <xdr:row>188</xdr:row>
      <xdr:rowOff>1104476</xdr:rowOff>
    </xdr:to>
    <xdr:pic>
      <xdr:nvPicPr>
        <xdr:cNvPr id="2283" name="Picture 2795">
          <a:extLst>
            <a:ext uri="{FF2B5EF4-FFF2-40B4-BE49-F238E27FC236}">
              <a16:creationId xmlns:a16="http://schemas.microsoft.com/office/drawing/2014/main" xmlns="" id="{0A8C1B6C-17F3-4BF8-97FC-4B6509D1B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73" y="2491194985"/>
          <a:ext cx="995545" cy="950991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93</xdr:row>
      <xdr:rowOff>475523</xdr:rowOff>
    </xdr:from>
    <xdr:to>
      <xdr:col>0</xdr:col>
      <xdr:colOff>1044772</xdr:colOff>
      <xdr:row>93</xdr:row>
      <xdr:rowOff>784735</xdr:rowOff>
    </xdr:to>
    <xdr:pic>
      <xdr:nvPicPr>
        <xdr:cNvPr id="2284" name="Picture 2797">
          <a:extLst>
            <a:ext uri="{FF2B5EF4-FFF2-40B4-BE49-F238E27FC236}">
              <a16:creationId xmlns:a16="http://schemas.microsoft.com/office/drawing/2014/main" xmlns="" id="{8D63D7FE-B068-44C2-BF45-268C476A6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321847023"/>
          <a:ext cx="873322" cy="30921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124</xdr:row>
      <xdr:rowOff>399033</xdr:rowOff>
    </xdr:from>
    <xdr:to>
      <xdr:col>0</xdr:col>
      <xdr:colOff>1039531</xdr:colOff>
      <xdr:row>124</xdr:row>
      <xdr:rowOff>797261</xdr:rowOff>
    </xdr:to>
    <xdr:pic>
      <xdr:nvPicPr>
        <xdr:cNvPr id="2285" name="Picture 2799">
          <a:extLst>
            <a:ext uri="{FF2B5EF4-FFF2-40B4-BE49-F238E27FC236}">
              <a16:creationId xmlns:a16="http://schemas.microsoft.com/office/drawing/2014/main" xmlns="" id="{D4357298-1C75-4459-B5C8-0F382717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1414480533"/>
          <a:ext cx="887131" cy="398228"/>
        </a:xfrm>
        <a:prstGeom prst="rect">
          <a:avLst/>
        </a:prstGeom>
      </xdr:spPr>
    </xdr:pic>
    <xdr:clientData/>
  </xdr:twoCellAnchor>
  <xdr:twoCellAnchor>
    <xdr:from>
      <xdr:col>0</xdr:col>
      <xdr:colOff>167640</xdr:colOff>
      <xdr:row>195</xdr:row>
      <xdr:rowOff>206374</xdr:rowOff>
    </xdr:from>
    <xdr:to>
      <xdr:col>0</xdr:col>
      <xdr:colOff>1075135</xdr:colOff>
      <xdr:row>195</xdr:row>
      <xdr:rowOff>1024467</xdr:rowOff>
    </xdr:to>
    <xdr:pic>
      <xdr:nvPicPr>
        <xdr:cNvPr id="2287" name="Picture 2685">
          <a:extLst>
            <a:ext uri="{FF2B5EF4-FFF2-40B4-BE49-F238E27FC236}">
              <a16:creationId xmlns:a16="http://schemas.microsoft.com/office/drawing/2014/main" xmlns="" id="{CA605826-8496-42C1-AAF6-80594864D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90" y="1327927874"/>
          <a:ext cx="907495" cy="818093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196</xdr:row>
      <xdr:rowOff>197451</xdr:rowOff>
    </xdr:from>
    <xdr:to>
      <xdr:col>0</xdr:col>
      <xdr:colOff>1075839</xdr:colOff>
      <xdr:row>196</xdr:row>
      <xdr:rowOff>1039706</xdr:rowOff>
    </xdr:to>
    <xdr:pic>
      <xdr:nvPicPr>
        <xdr:cNvPr id="2290" name="Picture 2687">
          <a:extLst>
            <a:ext uri="{FF2B5EF4-FFF2-40B4-BE49-F238E27FC236}">
              <a16:creationId xmlns:a16="http://schemas.microsoft.com/office/drawing/2014/main" xmlns="" id="{5212D016-A755-4058-9867-CF66237CF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329188951"/>
          <a:ext cx="932964" cy="84225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218</xdr:row>
      <xdr:rowOff>133915</xdr:rowOff>
    </xdr:from>
    <xdr:to>
      <xdr:col>0</xdr:col>
      <xdr:colOff>1160898</xdr:colOff>
      <xdr:row>218</xdr:row>
      <xdr:rowOff>1134956</xdr:rowOff>
    </xdr:to>
    <xdr:pic>
      <xdr:nvPicPr>
        <xdr:cNvPr id="2291" name="Picture 2613">
          <a:extLst>
            <a:ext uri="{FF2B5EF4-FFF2-40B4-BE49-F238E27FC236}">
              <a16:creationId xmlns:a16="http://schemas.microsoft.com/office/drawing/2014/main" xmlns="" id="{C1CDEF61-7ECD-4F0F-8F5B-FB18F79BC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1331665415"/>
          <a:ext cx="1056123" cy="1001041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197</xdr:row>
      <xdr:rowOff>194307</xdr:rowOff>
    </xdr:from>
    <xdr:to>
      <xdr:col>0</xdr:col>
      <xdr:colOff>1074168</xdr:colOff>
      <xdr:row>197</xdr:row>
      <xdr:rowOff>1079711</xdr:rowOff>
    </xdr:to>
    <xdr:pic>
      <xdr:nvPicPr>
        <xdr:cNvPr id="2292" name="Picture 54">
          <a:extLst>
            <a:ext uri="{FF2B5EF4-FFF2-40B4-BE49-F238E27FC236}">
              <a16:creationId xmlns:a16="http://schemas.microsoft.com/office/drawing/2014/main" xmlns="" id="{C0DC7DB8-53BC-4515-9708-2632031B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1338075807"/>
          <a:ext cx="940818" cy="885404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128</xdr:row>
      <xdr:rowOff>252095</xdr:rowOff>
    </xdr:from>
    <xdr:to>
      <xdr:col>0</xdr:col>
      <xdr:colOff>1171446</xdr:colOff>
      <xdr:row>128</xdr:row>
      <xdr:rowOff>1070187</xdr:rowOff>
    </xdr:to>
    <xdr:pic>
      <xdr:nvPicPr>
        <xdr:cNvPr id="2293" name="Picture 56">
          <a:extLst>
            <a:ext uri="{FF2B5EF4-FFF2-40B4-BE49-F238E27FC236}">
              <a16:creationId xmlns:a16="http://schemas.microsoft.com/office/drawing/2014/main" xmlns="" id="{75671497-C434-4185-9E87-82D22CAA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341943595"/>
          <a:ext cx="1085721" cy="818092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25</xdr:row>
      <xdr:rowOff>154699</xdr:rowOff>
    </xdr:from>
    <xdr:to>
      <xdr:col>0</xdr:col>
      <xdr:colOff>985648</xdr:colOff>
      <xdr:row>25</xdr:row>
      <xdr:rowOff>1117384</xdr:rowOff>
    </xdr:to>
    <xdr:pic>
      <xdr:nvPicPr>
        <xdr:cNvPr id="2295" name="Picture 58">
          <a:extLst>
            <a:ext uri="{FF2B5EF4-FFF2-40B4-BE49-F238E27FC236}">
              <a16:creationId xmlns:a16="http://schemas.microsoft.com/office/drawing/2014/main" xmlns="" id="{58DE34F9-4C61-40EC-B1AF-9A70BAA3D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25" y="1343116199"/>
          <a:ext cx="690373" cy="962685"/>
        </a:xfrm>
        <a:prstGeom prst="rect">
          <a:avLst/>
        </a:prstGeom>
      </xdr:spPr>
    </xdr:pic>
    <xdr:clientData/>
  </xdr:twoCellAnchor>
  <xdr:twoCellAnchor>
    <xdr:from>
      <xdr:col>0</xdr:col>
      <xdr:colOff>139065</xdr:colOff>
      <xdr:row>219</xdr:row>
      <xdr:rowOff>192045</xdr:rowOff>
    </xdr:from>
    <xdr:to>
      <xdr:col>0</xdr:col>
      <xdr:colOff>1067617</xdr:colOff>
      <xdr:row>219</xdr:row>
      <xdr:rowOff>1073997</xdr:rowOff>
    </xdr:to>
    <xdr:pic>
      <xdr:nvPicPr>
        <xdr:cNvPr id="2296" name="Picture 2689">
          <a:extLst>
            <a:ext uri="{FF2B5EF4-FFF2-40B4-BE49-F238E27FC236}">
              <a16:creationId xmlns:a16="http://schemas.microsoft.com/office/drawing/2014/main" xmlns="" id="{F4A35982-FB9C-43C2-8C2B-36D608EAF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" y="1344423545"/>
          <a:ext cx="928552" cy="881952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198</xdr:row>
      <xdr:rowOff>160862</xdr:rowOff>
    </xdr:from>
    <xdr:to>
      <xdr:col>0</xdr:col>
      <xdr:colOff>1122241</xdr:colOff>
      <xdr:row>198</xdr:row>
      <xdr:rowOff>1091141</xdr:rowOff>
    </xdr:to>
    <xdr:pic>
      <xdr:nvPicPr>
        <xdr:cNvPr id="2298" name="Picture 2845">
          <a:extLst>
            <a:ext uri="{FF2B5EF4-FFF2-40B4-BE49-F238E27FC236}">
              <a16:creationId xmlns:a16="http://schemas.microsoft.com/office/drawing/2014/main" xmlns="" id="{A56DB450-2532-46E0-B1C4-75C591A3E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1345662362"/>
          <a:ext cx="931741" cy="930279"/>
        </a:xfrm>
        <a:prstGeom prst="rect">
          <a:avLst/>
        </a:prstGeom>
      </xdr:spPr>
    </xdr:pic>
    <xdr:clientData/>
  </xdr:twoCellAnchor>
  <xdr:twoCellAnchor>
    <xdr:from>
      <xdr:col>0</xdr:col>
      <xdr:colOff>81916</xdr:colOff>
      <xdr:row>120</xdr:row>
      <xdr:rowOff>185563</xdr:rowOff>
    </xdr:from>
    <xdr:to>
      <xdr:col>0</xdr:col>
      <xdr:colOff>1164076</xdr:colOff>
      <xdr:row>120</xdr:row>
      <xdr:rowOff>1096856</xdr:rowOff>
    </xdr:to>
    <xdr:pic>
      <xdr:nvPicPr>
        <xdr:cNvPr id="2299" name="Picture 2847">
          <a:extLst>
            <a:ext uri="{FF2B5EF4-FFF2-40B4-BE49-F238E27FC236}">
              <a16:creationId xmlns:a16="http://schemas.microsoft.com/office/drawing/2014/main" xmlns="" id="{ECA5539A-F4D4-41FC-8354-01CB986D3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66" y="1348227063"/>
          <a:ext cx="1082160" cy="911293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99</xdr:row>
      <xdr:rowOff>163346</xdr:rowOff>
    </xdr:from>
    <xdr:to>
      <xdr:col>0</xdr:col>
      <xdr:colOff>1158489</xdr:colOff>
      <xdr:row>99</xdr:row>
      <xdr:rowOff>1117551</xdr:rowOff>
    </xdr:to>
    <xdr:pic>
      <xdr:nvPicPr>
        <xdr:cNvPr id="722" name="Picture 2849">
          <a:extLst>
            <a:ext uri="{FF2B5EF4-FFF2-40B4-BE49-F238E27FC236}">
              <a16:creationId xmlns:a16="http://schemas.microsoft.com/office/drawing/2014/main" xmlns="" id="{B4AA8540-A7EB-489D-95E5-23E1652A4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" y="1349474846"/>
          <a:ext cx="1044189" cy="954205"/>
        </a:xfrm>
        <a:prstGeom prst="rect">
          <a:avLst/>
        </a:prstGeom>
      </xdr:spPr>
    </xdr:pic>
    <xdr:clientData/>
  </xdr:twoCellAnchor>
  <xdr:twoCellAnchor>
    <xdr:from>
      <xdr:col>0</xdr:col>
      <xdr:colOff>116206</xdr:colOff>
      <xdr:row>199</xdr:row>
      <xdr:rowOff>150929</xdr:rowOff>
    </xdr:from>
    <xdr:to>
      <xdr:col>0</xdr:col>
      <xdr:colOff>1124151</xdr:colOff>
      <xdr:row>199</xdr:row>
      <xdr:rowOff>1114000</xdr:rowOff>
    </xdr:to>
    <xdr:pic>
      <xdr:nvPicPr>
        <xdr:cNvPr id="740" name="Picture 2851">
          <a:extLst>
            <a:ext uri="{FF2B5EF4-FFF2-40B4-BE49-F238E27FC236}">
              <a16:creationId xmlns:a16="http://schemas.microsoft.com/office/drawing/2014/main" xmlns="" id="{05D73AFF-6A30-467F-9E9A-09CC8117B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956" y="1352002429"/>
          <a:ext cx="1007945" cy="963071"/>
        </a:xfrm>
        <a:prstGeom prst="rect">
          <a:avLst/>
        </a:prstGeom>
      </xdr:spPr>
    </xdr:pic>
    <xdr:clientData/>
  </xdr:twoCellAnchor>
  <xdr:twoCellAnchor>
    <xdr:from>
      <xdr:col>0</xdr:col>
      <xdr:colOff>135253</xdr:colOff>
      <xdr:row>121</xdr:row>
      <xdr:rowOff>206877</xdr:rowOff>
    </xdr:from>
    <xdr:to>
      <xdr:col>0</xdr:col>
      <xdr:colOff>1108680</xdr:colOff>
      <xdr:row>121</xdr:row>
      <xdr:rowOff>1121621</xdr:rowOff>
    </xdr:to>
    <xdr:pic>
      <xdr:nvPicPr>
        <xdr:cNvPr id="747" name="Picture 2853">
          <a:extLst>
            <a:ext uri="{FF2B5EF4-FFF2-40B4-BE49-F238E27FC236}">
              <a16:creationId xmlns:a16="http://schemas.microsoft.com/office/drawing/2014/main" xmlns="" id="{C35CBAD4-03DD-44F6-85CA-4FDC1B30F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3" y="1353328377"/>
          <a:ext cx="973427" cy="914744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200</xdr:row>
      <xdr:rowOff>177114</xdr:rowOff>
    </xdr:from>
    <xdr:to>
      <xdr:col>0</xdr:col>
      <xdr:colOff>1095911</xdr:colOff>
      <xdr:row>200</xdr:row>
      <xdr:rowOff>1098762</xdr:rowOff>
    </xdr:to>
    <xdr:pic>
      <xdr:nvPicPr>
        <xdr:cNvPr id="757" name="Picture 60">
          <a:extLst>
            <a:ext uri="{FF2B5EF4-FFF2-40B4-BE49-F238E27FC236}">
              <a16:creationId xmlns:a16="http://schemas.microsoft.com/office/drawing/2014/main" xmlns="" id="{D4B22BCA-9507-4F6D-A7E2-34F78A91B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355838614"/>
          <a:ext cx="933986" cy="92164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201</xdr:row>
      <xdr:rowOff>161644</xdr:rowOff>
    </xdr:from>
    <xdr:to>
      <xdr:col>0</xdr:col>
      <xdr:colOff>1111777</xdr:colOff>
      <xdr:row>201</xdr:row>
      <xdr:rowOff>1117811</xdr:rowOff>
    </xdr:to>
    <xdr:pic>
      <xdr:nvPicPr>
        <xdr:cNvPr id="761" name="Picture 62">
          <a:extLst>
            <a:ext uri="{FF2B5EF4-FFF2-40B4-BE49-F238E27FC236}">
              <a16:creationId xmlns:a16="http://schemas.microsoft.com/office/drawing/2014/main" xmlns="" id="{2355686E-E07C-4FDD-924B-F6F53362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357093144"/>
          <a:ext cx="968902" cy="956167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148</xdr:row>
      <xdr:rowOff>165160</xdr:rowOff>
    </xdr:from>
    <xdr:to>
      <xdr:col>0</xdr:col>
      <xdr:colOff>1074879</xdr:colOff>
      <xdr:row>148</xdr:row>
      <xdr:rowOff>1136861</xdr:rowOff>
    </xdr:to>
    <xdr:pic>
      <xdr:nvPicPr>
        <xdr:cNvPr id="778" name="Picture 2049">
          <a:extLst>
            <a:ext uri="{FF2B5EF4-FFF2-40B4-BE49-F238E27FC236}">
              <a16:creationId xmlns:a16="http://schemas.microsoft.com/office/drawing/2014/main" xmlns="" id="{6115F9C8-D271-4C4E-B4A4-8584C8255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362176660"/>
          <a:ext cx="932004" cy="971701"/>
        </a:xfrm>
        <a:prstGeom prst="rect">
          <a:avLst/>
        </a:prstGeom>
      </xdr:spPr>
    </xdr:pic>
    <xdr:clientData/>
  </xdr:twoCellAnchor>
  <xdr:twoCellAnchor>
    <xdr:from>
      <xdr:col>0</xdr:col>
      <xdr:colOff>129541</xdr:colOff>
      <xdr:row>220</xdr:row>
      <xdr:rowOff>184846</xdr:rowOff>
    </xdr:from>
    <xdr:to>
      <xdr:col>0</xdr:col>
      <xdr:colOff>1108145</xdr:colOff>
      <xdr:row>220</xdr:row>
      <xdr:rowOff>1089235</xdr:rowOff>
    </xdr:to>
    <xdr:pic>
      <xdr:nvPicPr>
        <xdr:cNvPr id="779" name="Picture 2691">
          <a:extLst>
            <a:ext uri="{FF2B5EF4-FFF2-40B4-BE49-F238E27FC236}">
              <a16:creationId xmlns:a16="http://schemas.microsoft.com/office/drawing/2014/main" xmlns="" id="{F8100E88-F972-455E-9712-9BFA8D898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291" y="1364736346"/>
          <a:ext cx="978604" cy="904389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57</xdr:row>
      <xdr:rowOff>166056</xdr:rowOff>
    </xdr:from>
    <xdr:to>
      <xdr:col>0</xdr:col>
      <xdr:colOff>1109012</xdr:colOff>
      <xdr:row>57</xdr:row>
      <xdr:rowOff>1146387</xdr:rowOff>
    </xdr:to>
    <xdr:pic>
      <xdr:nvPicPr>
        <xdr:cNvPr id="829" name="Picture 2051">
          <a:extLst>
            <a:ext uri="{FF2B5EF4-FFF2-40B4-BE49-F238E27FC236}">
              <a16:creationId xmlns:a16="http://schemas.microsoft.com/office/drawing/2014/main" xmlns="" id="{83B23DE4-9F41-455B-8D82-FB355A9C9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6" y="1368527556"/>
          <a:ext cx="947086" cy="980331"/>
        </a:xfrm>
        <a:prstGeom prst="rect">
          <a:avLst/>
        </a:prstGeom>
      </xdr:spPr>
    </xdr:pic>
    <xdr:clientData/>
  </xdr:twoCellAnchor>
  <xdr:twoCellAnchor>
    <xdr:from>
      <xdr:col>0</xdr:col>
      <xdr:colOff>125729</xdr:colOff>
      <xdr:row>799</xdr:row>
      <xdr:rowOff>174378</xdr:rowOff>
    </xdr:from>
    <xdr:to>
      <xdr:col>0</xdr:col>
      <xdr:colOff>1116416</xdr:colOff>
      <xdr:row>799</xdr:row>
      <xdr:rowOff>1106382</xdr:rowOff>
    </xdr:to>
    <xdr:pic>
      <xdr:nvPicPr>
        <xdr:cNvPr id="840" name="Picture 2855">
          <a:extLst>
            <a:ext uri="{FF2B5EF4-FFF2-40B4-BE49-F238E27FC236}">
              <a16:creationId xmlns:a16="http://schemas.microsoft.com/office/drawing/2014/main" xmlns="" id="{AA215B41-0111-4419-BA1B-2D176442B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79" y="1381235878"/>
          <a:ext cx="990687" cy="932004"/>
        </a:xfrm>
        <a:prstGeom prst="rect">
          <a:avLst/>
        </a:prstGeom>
      </xdr:spPr>
    </xdr:pic>
    <xdr:clientData/>
  </xdr:twoCellAnchor>
  <xdr:twoCellAnchor>
    <xdr:from>
      <xdr:col>0</xdr:col>
      <xdr:colOff>118109</xdr:colOff>
      <xdr:row>86</xdr:row>
      <xdr:rowOff>142888</xdr:rowOff>
    </xdr:from>
    <xdr:to>
      <xdr:col>0</xdr:col>
      <xdr:colOff>1130541</xdr:colOff>
      <xdr:row>86</xdr:row>
      <xdr:rowOff>1083521</xdr:rowOff>
    </xdr:to>
    <xdr:pic>
      <xdr:nvPicPr>
        <xdr:cNvPr id="843" name="Picture 2857">
          <a:extLst>
            <a:ext uri="{FF2B5EF4-FFF2-40B4-BE49-F238E27FC236}">
              <a16:creationId xmlns:a16="http://schemas.microsoft.com/office/drawing/2014/main" xmlns="" id="{A2BB34A5-49A5-44FD-A0B4-CE92DE696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59" y="1382474388"/>
          <a:ext cx="1012432" cy="940633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202</xdr:row>
      <xdr:rowOff>154203</xdr:rowOff>
    </xdr:from>
    <xdr:to>
      <xdr:col>0</xdr:col>
      <xdr:colOff>1106777</xdr:colOff>
      <xdr:row>202</xdr:row>
      <xdr:rowOff>1112096</xdr:rowOff>
    </xdr:to>
    <xdr:pic>
      <xdr:nvPicPr>
        <xdr:cNvPr id="854" name="Picture 2859">
          <a:extLst>
            <a:ext uri="{FF2B5EF4-FFF2-40B4-BE49-F238E27FC236}">
              <a16:creationId xmlns:a16="http://schemas.microsoft.com/office/drawing/2014/main" xmlns="" id="{129AC9A8-CCA2-492E-B992-83427B59D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1" y="1383755703"/>
          <a:ext cx="973426" cy="957893"/>
        </a:xfrm>
        <a:prstGeom prst="rect">
          <a:avLst/>
        </a:prstGeom>
      </xdr:spPr>
    </xdr:pic>
    <xdr:clientData/>
  </xdr:twoCellAnchor>
  <xdr:twoCellAnchor>
    <xdr:from>
      <xdr:col>0</xdr:col>
      <xdr:colOff>127634</xdr:colOff>
      <xdr:row>100</xdr:row>
      <xdr:rowOff>138556</xdr:rowOff>
    </xdr:from>
    <xdr:to>
      <xdr:col>0</xdr:col>
      <xdr:colOff>1071719</xdr:colOff>
      <xdr:row>100</xdr:row>
      <xdr:rowOff>1129242</xdr:rowOff>
    </xdr:to>
    <xdr:pic>
      <xdr:nvPicPr>
        <xdr:cNvPr id="868" name="Picture 2861">
          <a:extLst>
            <a:ext uri="{FF2B5EF4-FFF2-40B4-BE49-F238E27FC236}">
              <a16:creationId xmlns:a16="http://schemas.microsoft.com/office/drawing/2014/main" xmlns="" id="{279EA55E-CBEF-4717-B5AE-1268D313F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84" y="1385010056"/>
          <a:ext cx="944085" cy="990686"/>
        </a:xfrm>
        <a:prstGeom prst="rect">
          <a:avLst/>
        </a:prstGeom>
      </xdr:spPr>
    </xdr:pic>
    <xdr:clientData/>
  </xdr:twoCellAnchor>
  <xdr:twoCellAnchor>
    <xdr:from>
      <xdr:col>0</xdr:col>
      <xdr:colOff>129540</xdr:colOff>
      <xdr:row>122</xdr:row>
      <xdr:rowOff>159121</xdr:rowOff>
    </xdr:from>
    <xdr:to>
      <xdr:col>0</xdr:col>
      <xdr:colOff>1161648</xdr:colOff>
      <xdr:row>122</xdr:row>
      <xdr:rowOff>1148290</xdr:rowOff>
    </xdr:to>
    <xdr:pic>
      <xdr:nvPicPr>
        <xdr:cNvPr id="879" name="Picture 2053">
          <a:extLst>
            <a:ext uri="{FF2B5EF4-FFF2-40B4-BE49-F238E27FC236}">
              <a16:creationId xmlns:a16="http://schemas.microsoft.com/office/drawing/2014/main" xmlns="" id="{4A7E76FD-7A80-460E-878C-7D8D2D62C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290" y="1387570621"/>
          <a:ext cx="1032108" cy="989169"/>
        </a:xfrm>
        <a:prstGeom prst="rect">
          <a:avLst/>
        </a:prstGeom>
      </xdr:spPr>
    </xdr:pic>
    <xdr:clientData/>
  </xdr:twoCellAnchor>
  <xdr:twoCellAnchor>
    <xdr:from>
      <xdr:col>0</xdr:col>
      <xdr:colOff>97155</xdr:colOff>
      <xdr:row>123</xdr:row>
      <xdr:rowOff>158436</xdr:rowOff>
    </xdr:from>
    <xdr:to>
      <xdr:col>0</xdr:col>
      <xdr:colOff>1166660</xdr:colOff>
      <xdr:row>123</xdr:row>
      <xdr:rowOff>1138767</xdr:rowOff>
    </xdr:to>
    <xdr:pic>
      <xdr:nvPicPr>
        <xdr:cNvPr id="881" name="Picture 2055">
          <a:extLst>
            <a:ext uri="{FF2B5EF4-FFF2-40B4-BE49-F238E27FC236}">
              <a16:creationId xmlns:a16="http://schemas.microsoft.com/office/drawing/2014/main" xmlns="" id="{DFC28691-AD67-4243-8AB7-0244F61A7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905" y="1390109936"/>
          <a:ext cx="1069505" cy="980331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32</xdr:row>
      <xdr:rowOff>179556</xdr:rowOff>
    </xdr:from>
    <xdr:to>
      <xdr:col>0</xdr:col>
      <xdr:colOff>1133604</xdr:colOff>
      <xdr:row>32</xdr:row>
      <xdr:rowOff>1106382</xdr:rowOff>
    </xdr:to>
    <xdr:pic>
      <xdr:nvPicPr>
        <xdr:cNvPr id="882" name="Picture 2057">
          <a:extLst>
            <a:ext uri="{FF2B5EF4-FFF2-40B4-BE49-F238E27FC236}">
              <a16:creationId xmlns:a16="http://schemas.microsoft.com/office/drawing/2014/main" xmlns="" id="{B6B96D4E-7393-40FD-AF1D-5219376BD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75" y="1393941056"/>
          <a:ext cx="1009779" cy="926826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255</xdr:row>
      <xdr:rowOff>163370</xdr:rowOff>
    </xdr:from>
    <xdr:to>
      <xdr:col>0</xdr:col>
      <xdr:colOff>1141987</xdr:colOff>
      <xdr:row>255</xdr:row>
      <xdr:rowOff>1117812</xdr:rowOff>
    </xdr:to>
    <xdr:pic>
      <xdr:nvPicPr>
        <xdr:cNvPr id="890" name="Picture 2059">
          <a:extLst>
            <a:ext uri="{FF2B5EF4-FFF2-40B4-BE49-F238E27FC236}">
              <a16:creationId xmlns:a16="http://schemas.microsoft.com/office/drawing/2014/main" xmlns="" id="{F8D384B2-E7EE-4055-A08E-D183493C3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2624554870"/>
          <a:ext cx="1008637" cy="954442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256</xdr:row>
      <xdr:rowOff>164444</xdr:rowOff>
    </xdr:from>
    <xdr:to>
      <xdr:col>0</xdr:col>
      <xdr:colOff>1145660</xdr:colOff>
      <xdr:row>256</xdr:row>
      <xdr:rowOff>1129241</xdr:rowOff>
    </xdr:to>
    <xdr:pic>
      <xdr:nvPicPr>
        <xdr:cNvPr id="892" name="Picture 2061">
          <a:extLst>
            <a:ext uri="{FF2B5EF4-FFF2-40B4-BE49-F238E27FC236}">
              <a16:creationId xmlns:a16="http://schemas.microsoft.com/office/drawing/2014/main" xmlns="" id="{F2E799D7-3FE5-454F-904A-760EE8050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2627095944"/>
          <a:ext cx="1059935" cy="964797"/>
        </a:xfrm>
        <a:prstGeom prst="rect">
          <a:avLst/>
        </a:prstGeom>
      </xdr:spPr>
    </xdr:pic>
    <xdr:clientData/>
  </xdr:twoCellAnchor>
  <xdr:twoCellAnchor>
    <xdr:from>
      <xdr:col>0</xdr:col>
      <xdr:colOff>131444</xdr:colOff>
      <xdr:row>129</xdr:row>
      <xdr:rowOff>173254</xdr:rowOff>
    </xdr:from>
    <xdr:to>
      <xdr:col>0</xdr:col>
      <xdr:colOff>1130760</xdr:colOff>
      <xdr:row>129</xdr:row>
      <xdr:rowOff>1131147</xdr:rowOff>
    </xdr:to>
    <xdr:pic>
      <xdr:nvPicPr>
        <xdr:cNvPr id="893" name="Picture 2615">
          <a:extLst>
            <a:ext uri="{FF2B5EF4-FFF2-40B4-BE49-F238E27FC236}">
              <a16:creationId xmlns:a16="http://schemas.microsoft.com/office/drawing/2014/main" xmlns="" id="{F0E25666-ABCB-4370-929C-139A27ED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194" y="1409174754"/>
          <a:ext cx="999316" cy="957893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203</xdr:row>
      <xdr:rowOff>137725</xdr:rowOff>
    </xdr:from>
    <xdr:to>
      <xdr:col>0</xdr:col>
      <xdr:colOff>1110985</xdr:colOff>
      <xdr:row>203</xdr:row>
      <xdr:rowOff>1138766</xdr:rowOff>
    </xdr:to>
    <xdr:pic>
      <xdr:nvPicPr>
        <xdr:cNvPr id="895" name="Picture 2063">
          <a:extLst>
            <a:ext uri="{FF2B5EF4-FFF2-40B4-BE49-F238E27FC236}">
              <a16:creationId xmlns:a16="http://schemas.microsoft.com/office/drawing/2014/main" xmlns="" id="{0E824D4E-56D4-4283-B2AA-E9DB36EFD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420569225"/>
          <a:ext cx="949060" cy="1001041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87</xdr:row>
      <xdr:rowOff>199814</xdr:rowOff>
    </xdr:from>
    <xdr:to>
      <xdr:col>0</xdr:col>
      <xdr:colOff>1149041</xdr:colOff>
      <xdr:row>87</xdr:row>
      <xdr:rowOff>973032</xdr:rowOff>
    </xdr:to>
    <xdr:pic>
      <xdr:nvPicPr>
        <xdr:cNvPr id="898" name="Picture 2693">
          <a:extLst>
            <a:ext uri="{FF2B5EF4-FFF2-40B4-BE49-F238E27FC236}">
              <a16:creationId xmlns:a16="http://schemas.microsoft.com/office/drawing/2014/main" xmlns="" id="{D3CF4792-85B0-4533-AD8C-4B637BB7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50" y="1429521314"/>
          <a:ext cx="1072841" cy="773218"/>
        </a:xfrm>
        <a:prstGeom prst="rect">
          <a:avLst/>
        </a:prstGeom>
      </xdr:spPr>
    </xdr:pic>
    <xdr:clientData/>
  </xdr:twoCellAnchor>
  <xdr:twoCellAnchor>
    <xdr:from>
      <xdr:col>0</xdr:col>
      <xdr:colOff>154938</xdr:colOff>
      <xdr:row>335</xdr:row>
      <xdr:rowOff>191947</xdr:rowOff>
    </xdr:from>
    <xdr:to>
      <xdr:col>0</xdr:col>
      <xdr:colOff>1218271</xdr:colOff>
      <xdr:row>335</xdr:row>
      <xdr:rowOff>1011766</xdr:rowOff>
    </xdr:to>
    <xdr:pic>
      <xdr:nvPicPr>
        <xdr:cNvPr id="902" name="Picture 2695">
          <a:extLst>
            <a:ext uri="{FF2B5EF4-FFF2-40B4-BE49-F238E27FC236}">
              <a16:creationId xmlns:a16="http://schemas.microsoft.com/office/drawing/2014/main" xmlns="" id="{F4FC1C45-9606-47FA-A026-B70A31445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688" y="416233364"/>
          <a:ext cx="1063333" cy="819819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88</xdr:row>
      <xdr:rowOff>160570</xdr:rowOff>
    </xdr:from>
    <xdr:to>
      <xdr:col>0</xdr:col>
      <xdr:colOff>1120796</xdr:colOff>
      <xdr:row>88</xdr:row>
      <xdr:rowOff>1106381</xdr:rowOff>
    </xdr:to>
    <xdr:pic>
      <xdr:nvPicPr>
        <xdr:cNvPr id="904" name="Picture 2697">
          <a:extLst>
            <a:ext uri="{FF2B5EF4-FFF2-40B4-BE49-F238E27FC236}">
              <a16:creationId xmlns:a16="http://schemas.microsoft.com/office/drawing/2014/main" xmlns="" id="{209224DA-D70F-4BF1-A6F3-FD46B4500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6" y="1433292070"/>
          <a:ext cx="1016020" cy="945811"/>
        </a:xfrm>
        <a:prstGeom prst="rect">
          <a:avLst/>
        </a:prstGeom>
      </xdr:spPr>
    </xdr:pic>
    <xdr:clientData/>
  </xdr:twoCellAnchor>
  <xdr:twoCellAnchor>
    <xdr:from>
      <xdr:col>0</xdr:col>
      <xdr:colOff>140970</xdr:colOff>
      <xdr:row>204</xdr:row>
      <xdr:rowOff>148846</xdr:rowOff>
    </xdr:from>
    <xdr:to>
      <xdr:col>0</xdr:col>
      <xdr:colOff>1121934</xdr:colOff>
      <xdr:row>204</xdr:row>
      <xdr:rowOff>1110191</xdr:rowOff>
    </xdr:to>
    <xdr:pic>
      <xdr:nvPicPr>
        <xdr:cNvPr id="907" name="Picture 2863">
          <a:extLst>
            <a:ext uri="{FF2B5EF4-FFF2-40B4-BE49-F238E27FC236}">
              <a16:creationId xmlns:a16="http://schemas.microsoft.com/office/drawing/2014/main" xmlns="" id="{10FA0D59-70DF-4B5B-B13E-84647C19F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0" y="1439630346"/>
          <a:ext cx="980964" cy="961345"/>
        </a:xfrm>
        <a:prstGeom prst="rect">
          <a:avLst/>
        </a:prstGeom>
      </xdr:spPr>
    </xdr:pic>
    <xdr:clientData/>
  </xdr:twoCellAnchor>
  <xdr:twoCellAnchor>
    <xdr:from>
      <xdr:col>0</xdr:col>
      <xdr:colOff>125730</xdr:colOff>
      <xdr:row>72</xdr:row>
      <xdr:rowOff>215199</xdr:rowOff>
    </xdr:from>
    <xdr:to>
      <xdr:col>0</xdr:col>
      <xdr:colOff>1135564</xdr:colOff>
      <xdr:row>72</xdr:row>
      <xdr:rowOff>1081617</xdr:rowOff>
    </xdr:to>
    <xdr:pic>
      <xdr:nvPicPr>
        <xdr:cNvPr id="910" name="Picture 2065">
          <a:extLst>
            <a:ext uri="{FF2B5EF4-FFF2-40B4-BE49-F238E27FC236}">
              <a16:creationId xmlns:a16="http://schemas.microsoft.com/office/drawing/2014/main" xmlns="" id="{D2C477D7-27B9-415D-B1D0-D267C5991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0" y="1448586699"/>
          <a:ext cx="1009834" cy="866418"/>
        </a:xfrm>
        <a:prstGeom prst="rect">
          <a:avLst/>
        </a:prstGeom>
      </xdr:spPr>
    </xdr:pic>
    <xdr:clientData/>
  </xdr:twoCellAnchor>
  <xdr:twoCellAnchor>
    <xdr:from>
      <xdr:col>0</xdr:col>
      <xdr:colOff>99060</xdr:colOff>
      <xdr:row>800</xdr:row>
      <xdr:rowOff>235406</xdr:rowOff>
    </xdr:from>
    <xdr:to>
      <xdr:col>0</xdr:col>
      <xdr:colOff>1168690</xdr:colOff>
      <xdr:row>800</xdr:row>
      <xdr:rowOff>984461</xdr:rowOff>
    </xdr:to>
    <xdr:pic>
      <xdr:nvPicPr>
        <xdr:cNvPr id="912" name="Picture 2973">
          <a:extLst>
            <a:ext uri="{FF2B5EF4-FFF2-40B4-BE49-F238E27FC236}">
              <a16:creationId xmlns:a16="http://schemas.microsoft.com/office/drawing/2014/main" xmlns="" id="{169830E7-0892-49D9-A059-BA8E82E65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810" y="1678476906"/>
          <a:ext cx="1069630" cy="74905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160</xdr:row>
      <xdr:rowOff>189145</xdr:rowOff>
    </xdr:from>
    <xdr:to>
      <xdr:col>0</xdr:col>
      <xdr:colOff>1148244</xdr:colOff>
      <xdr:row>160</xdr:row>
      <xdr:rowOff>1134956</xdr:rowOff>
    </xdr:to>
    <xdr:pic>
      <xdr:nvPicPr>
        <xdr:cNvPr id="914" name="Picture 16">
          <a:extLst>
            <a:ext uri="{FF2B5EF4-FFF2-40B4-BE49-F238E27FC236}">
              <a16:creationId xmlns:a16="http://schemas.microsoft.com/office/drawing/2014/main" xmlns="" id="{10BEB8C1-19A6-48FA-8E34-334F2F6B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252980645"/>
          <a:ext cx="1062519" cy="94581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795</xdr:row>
      <xdr:rowOff>154661</xdr:rowOff>
    </xdr:from>
    <xdr:to>
      <xdr:col>0</xdr:col>
      <xdr:colOff>1089825</xdr:colOff>
      <xdr:row>795</xdr:row>
      <xdr:rowOff>1043516</xdr:rowOff>
    </xdr:to>
    <xdr:pic>
      <xdr:nvPicPr>
        <xdr:cNvPr id="916" name="Picture 22">
          <a:extLst>
            <a:ext uri="{FF2B5EF4-FFF2-40B4-BE49-F238E27FC236}">
              <a16:creationId xmlns:a16="http://schemas.microsoft.com/office/drawing/2014/main" xmlns="" id="{67E02B3C-FC0E-4A8A-B388-5930BC16B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1256756161"/>
          <a:ext cx="937425" cy="888855"/>
        </a:xfrm>
        <a:prstGeom prst="rect">
          <a:avLst/>
        </a:prstGeom>
      </xdr:spPr>
    </xdr:pic>
    <xdr:clientData/>
  </xdr:twoCellAnchor>
  <xdr:twoCellAnchor>
    <xdr:from>
      <xdr:col>0</xdr:col>
      <xdr:colOff>158115</xdr:colOff>
      <xdr:row>30</xdr:row>
      <xdr:rowOff>199858</xdr:rowOff>
    </xdr:from>
    <xdr:to>
      <xdr:col>0</xdr:col>
      <xdr:colOff>1131125</xdr:colOff>
      <xdr:row>30</xdr:row>
      <xdr:rowOff>1138766</xdr:rowOff>
    </xdr:to>
    <xdr:pic>
      <xdr:nvPicPr>
        <xdr:cNvPr id="917" name="Picture 2067">
          <a:extLst>
            <a:ext uri="{FF2B5EF4-FFF2-40B4-BE49-F238E27FC236}">
              <a16:creationId xmlns:a16="http://schemas.microsoft.com/office/drawing/2014/main" xmlns="" id="{6F33AA9F-9060-4AFA-A55A-19F9B2FD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65" y="1452381358"/>
          <a:ext cx="973010" cy="938908"/>
        </a:xfrm>
        <a:prstGeom prst="rect">
          <a:avLst/>
        </a:prstGeom>
      </xdr:spPr>
    </xdr:pic>
    <xdr:clientData/>
  </xdr:twoCellAnchor>
  <xdr:twoCellAnchor>
    <xdr:from>
      <xdr:col>0</xdr:col>
      <xdr:colOff>110490</xdr:colOff>
      <xdr:row>149</xdr:row>
      <xdr:rowOff>170991</xdr:rowOff>
    </xdr:from>
    <xdr:to>
      <xdr:col>0</xdr:col>
      <xdr:colOff>1130517</xdr:colOff>
      <xdr:row>149</xdr:row>
      <xdr:rowOff>1125432</xdr:rowOff>
    </xdr:to>
    <xdr:pic>
      <xdr:nvPicPr>
        <xdr:cNvPr id="919" name="Picture 2069">
          <a:extLst>
            <a:ext uri="{FF2B5EF4-FFF2-40B4-BE49-F238E27FC236}">
              <a16:creationId xmlns:a16="http://schemas.microsoft.com/office/drawing/2014/main" xmlns="" id="{D5535CB3-791C-4FA2-996E-9AD8D417F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240" y="1462512491"/>
          <a:ext cx="1020027" cy="954441"/>
        </a:xfrm>
        <a:prstGeom prst="rect">
          <a:avLst/>
        </a:prstGeom>
      </xdr:spPr>
    </xdr:pic>
    <xdr:clientData/>
  </xdr:twoCellAnchor>
  <xdr:twoCellAnchor>
    <xdr:from>
      <xdr:col>0</xdr:col>
      <xdr:colOff>144779</xdr:colOff>
      <xdr:row>150</xdr:row>
      <xdr:rowOff>171821</xdr:rowOff>
    </xdr:from>
    <xdr:to>
      <xdr:col>0</xdr:col>
      <xdr:colOff>1144095</xdr:colOff>
      <xdr:row>150</xdr:row>
      <xdr:rowOff>1115907</xdr:rowOff>
    </xdr:to>
    <xdr:pic>
      <xdr:nvPicPr>
        <xdr:cNvPr id="923" name="Picture 2071">
          <a:extLst>
            <a:ext uri="{FF2B5EF4-FFF2-40B4-BE49-F238E27FC236}">
              <a16:creationId xmlns:a16="http://schemas.microsoft.com/office/drawing/2014/main" xmlns="" id="{DF2E3D79-4B56-42D1-8E1E-A28A94992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29" y="1467593321"/>
          <a:ext cx="999316" cy="944086"/>
        </a:xfrm>
        <a:prstGeom prst="rect">
          <a:avLst/>
        </a:prstGeom>
      </xdr:spPr>
    </xdr:pic>
    <xdr:clientData/>
  </xdr:twoCellAnchor>
  <xdr:twoCellAnchor>
    <xdr:from>
      <xdr:col>0</xdr:col>
      <xdr:colOff>133349</xdr:colOff>
      <xdr:row>151</xdr:row>
      <xdr:rowOff>168663</xdr:rowOff>
    </xdr:from>
    <xdr:to>
      <xdr:col>0</xdr:col>
      <xdr:colOff>1108166</xdr:colOff>
      <xdr:row>151</xdr:row>
      <xdr:rowOff>1100667</xdr:rowOff>
    </xdr:to>
    <xdr:pic>
      <xdr:nvPicPr>
        <xdr:cNvPr id="927" name="Picture 2073">
          <a:extLst>
            <a:ext uri="{FF2B5EF4-FFF2-40B4-BE49-F238E27FC236}">
              <a16:creationId xmlns:a16="http://schemas.microsoft.com/office/drawing/2014/main" xmlns="" id="{39C33C0B-1BA5-4A0E-AFE3-8BCB52B6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099" y="1471400163"/>
          <a:ext cx="974817" cy="932004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60</xdr:row>
      <xdr:rowOff>166758</xdr:rowOff>
    </xdr:from>
    <xdr:to>
      <xdr:col>0</xdr:col>
      <xdr:colOff>1065354</xdr:colOff>
      <xdr:row>60</xdr:row>
      <xdr:rowOff>1098762</xdr:rowOff>
    </xdr:to>
    <xdr:pic>
      <xdr:nvPicPr>
        <xdr:cNvPr id="929" name="Picture 2075">
          <a:extLst>
            <a:ext uri="{FF2B5EF4-FFF2-40B4-BE49-F238E27FC236}">
              <a16:creationId xmlns:a16="http://schemas.microsoft.com/office/drawing/2014/main" xmlns="" id="{747E1048-622F-47B5-A32D-7F7CBD87B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1494258258"/>
          <a:ext cx="912954" cy="932004"/>
        </a:xfrm>
        <a:prstGeom prst="rect">
          <a:avLst/>
        </a:prstGeom>
      </xdr:spPr>
    </xdr:pic>
    <xdr:clientData/>
  </xdr:twoCellAnchor>
  <xdr:twoCellAnchor>
    <xdr:from>
      <xdr:col>0</xdr:col>
      <xdr:colOff>95249</xdr:colOff>
      <xdr:row>130</xdr:row>
      <xdr:rowOff>177049</xdr:rowOff>
    </xdr:from>
    <xdr:to>
      <xdr:col>0</xdr:col>
      <xdr:colOff>1131252</xdr:colOff>
      <xdr:row>130</xdr:row>
      <xdr:rowOff>1079712</xdr:rowOff>
    </xdr:to>
    <xdr:pic>
      <xdr:nvPicPr>
        <xdr:cNvPr id="931" name="Picture 2077">
          <a:extLst>
            <a:ext uri="{FF2B5EF4-FFF2-40B4-BE49-F238E27FC236}">
              <a16:creationId xmlns:a16="http://schemas.microsoft.com/office/drawing/2014/main" xmlns="" id="{BA872561-8EAD-43BD-AFA0-EAFAEDD6D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1499348549"/>
          <a:ext cx="1036003" cy="902663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43</xdr:row>
      <xdr:rowOff>170453</xdr:rowOff>
    </xdr:from>
    <xdr:to>
      <xdr:col>0</xdr:col>
      <xdr:colOff>1114933</xdr:colOff>
      <xdr:row>43</xdr:row>
      <xdr:rowOff>1119716</xdr:rowOff>
    </xdr:to>
    <xdr:pic>
      <xdr:nvPicPr>
        <xdr:cNvPr id="932" name="Picture 2079">
          <a:extLst>
            <a:ext uri="{FF2B5EF4-FFF2-40B4-BE49-F238E27FC236}">
              <a16:creationId xmlns:a16="http://schemas.microsoft.com/office/drawing/2014/main" xmlns="" id="{37E23718-CD9D-421E-A5A4-F56F4222F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" y="1501881953"/>
          <a:ext cx="1000633" cy="949263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205</xdr:row>
      <xdr:rowOff>145102</xdr:rowOff>
    </xdr:from>
    <xdr:to>
      <xdr:col>0</xdr:col>
      <xdr:colOff>1045831</xdr:colOff>
      <xdr:row>205</xdr:row>
      <xdr:rowOff>1125432</xdr:rowOff>
    </xdr:to>
    <xdr:pic>
      <xdr:nvPicPr>
        <xdr:cNvPr id="933" name="Picture 2081">
          <a:extLst>
            <a:ext uri="{FF2B5EF4-FFF2-40B4-BE49-F238E27FC236}">
              <a16:creationId xmlns:a16="http://schemas.microsoft.com/office/drawing/2014/main" xmlns="" id="{C91317BB-7FE6-4E03-950D-09343BDE9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1" y="1505666602"/>
          <a:ext cx="855330" cy="980330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152</xdr:row>
      <xdr:rowOff>141958</xdr:rowOff>
    </xdr:from>
    <xdr:to>
      <xdr:col>0</xdr:col>
      <xdr:colOff>1069256</xdr:colOff>
      <xdr:row>152</xdr:row>
      <xdr:rowOff>1165436</xdr:rowOff>
    </xdr:to>
    <xdr:pic>
      <xdr:nvPicPr>
        <xdr:cNvPr id="941" name="Picture 2083">
          <a:extLst>
            <a:ext uri="{FF2B5EF4-FFF2-40B4-BE49-F238E27FC236}">
              <a16:creationId xmlns:a16="http://schemas.microsoft.com/office/drawing/2014/main" xmlns="" id="{E59E56E3-4E4D-4919-B540-809ED95C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6" y="1520903458"/>
          <a:ext cx="907330" cy="1023478"/>
        </a:xfrm>
        <a:prstGeom prst="rect">
          <a:avLst/>
        </a:prstGeom>
      </xdr:spPr>
    </xdr:pic>
    <xdr:clientData/>
  </xdr:twoCellAnchor>
  <xdr:twoCellAnchor>
    <xdr:from>
      <xdr:col>0</xdr:col>
      <xdr:colOff>156209</xdr:colOff>
      <xdr:row>798</xdr:row>
      <xdr:rowOff>147250</xdr:rowOff>
    </xdr:from>
    <xdr:to>
      <xdr:col>0</xdr:col>
      <xdr:colOff>1048957</xdr:colOff>
      <xdr:row>798</xdr:row>
      <xdr:rowOff>1148291</xdr:rowOff>
    </xdr:to>
    <xdr:pic>
      <xdr:nvPicPr>
        <xdr:cNvPr id="943" name="Picture 2085">
          <a:extLst>
            <a:ext uri="{FF2B5EF4-FFF2-40B4-BE49-F238E27FC236}">
              <a16:creationId xmlns:a16="http://schemas.microsoft.com/office/drawing/2014/main" xmlns="" id="{286CAB25-EC9C-4236-8171-4187171FB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959" y="1529798750"/>
          <a:ext cx="892748" cy="1001041"/>
        </a:xfrm>
        <a:prstGeom prst="rect">
          <a:avLst/>
        </a:prstGeom>
      </xdr:spPr>
    </xdr:pic>
    <xdr:clientData/>
  </xdr:twoCellAnchor>
  <xdr:twoCellAnchor>
    <xdr:from>
      <xdr:col>0</xdr:col>
      <xdr:colOff>127635</xdr:colOff>
      <xdr:row>101</xdr:row>
      <xdr:rowOff>155994</xdr:rowOff>
    </xdr:from>
    <xdr:to>
      <xdr:col>0</xdr:col>
      <xdr:colOff>1105355</xdr:colOff>
      <xdr:row>101</xdr:row>
      <xdr:rowOff>1131146</xdr:rowOff>
    </xdr:to>
    <xdr:pic>
      <xdr:nvPicPr>
        <xdr:cNvPr id="944" name="Picture 2089">
          <a:extLst>
            <a:ext uri="{FF2B5EF4-FFF2-40B4-BE49-F238E27FC236}">
              <a16:creationId xmlns:a16="http://schemas.microsoft.com/office/drawing/2014/main" xmlns="" id="{CA980AD6-4813-4B9B-A0E6-ED136DEE3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85" y="1532347494"/>
          <a:ext cx="977720" cy="975152"/>
        </a:xfrm>
        <a:prstGeom prst="rect">
          <a:avLst/>
        </a:prstGeom>
      </xdr:spPr>
    </xdr:pic>
    <xdr:clientData/>
  </xdr:twoCellAnchor>
  <xdr:twoCellAnchor>
    <xdr:from>
      <xdr:col>0</xdr:col>
      <xdr:colOff>127634</xdr:colOff>
      <xdr:row>102</xdr:row>
      <xdr:rowOff>163794</xdr:rowOff>
    </xdr:from>
    <xdr:to>
      <xdr:col>0</xdr:col>
      <xdr:colOff>1104821</xdr:colOff>
      <xdr:row>102</xdr:row>
      <xdr:rowOff>1140672</xdr:rowOff>
    </xdr:to>
    <xdr:pic>
      <xdr:nvPicPr>
        <xdr:cNvPr id="949" name="Picture 2091">
          <a:extLst>
            <a:ext uri="{FF2B5EF4-FFF2-40B4-BE49-F238E27FC236}">
              <a16:creationId xmlns:a16="http://schemas.microsoft.com/office/drawing/2014/main" xmlns="" id="{E71DF337-AE18-40E3-A52E-B99A8AE44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84" y="1542515294"/>
          <a:ext cx="977187" cy="976878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125</xdr:row>
      <xdr:rowOff>157656</xdr:rowOff>
    </xdr:from>
    <xdr:to>
      <xdr:col>0</xdr:col>
      <xdr:colOff>1099873</xdr:colOff>
      <xdr:row>125</xdr:row>
      <xdr:rowOff>1112097</xdr:rowOff>
    </xdr:to>
    <xdr:pic>
      <xdr:nvPicPr>
        <xdr:cNvPr id="955" name="Picture 2093">
          <a:extLst>
            <a:ext uri="{FF2B5EF4-FFF2-40B4-BE49-F238E27FC236}">
              <a16:creationId xmlns:a16="http://schemas.microsoft.com/office/drawing/2014/main" xmlns="" id="{E675664D-7A9A-4D89-AFC6-21BC555B2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1543779156"/>
          <a:ext cx="966523" cy="954441"/>
        </a:xfrm>
        <a:prstGeom prst="rect">
          <a:avLst/>
        </a:prstGeom>
      </xdr:spPr>
    </xdr:pic>
    <xdr:clientData/>
  </xdr:twoCellAnchor>
  <xdr:twoCellAnchor>
    <xdr:from>
      <xdr:col>0</xdr:col>
      <xdr:colOff>154305</xdr:colOff>
      <xdr:row>58</xdr:row>
      <xdr:rowOff>117422</xdr:rowOff>
    </xdr:from>
    <xdr:to>
      <xdr:col>0</xdr:col>
      <xdr:colOff>1121444</xdr:colOff>
      <xdr:row>58</xdr:row>
      <xdr:rowOff>1106382</xdr:rowOff>
    </xdr:to>
    <xdr:pic>
      <xdr:nvPicPr>
        <xdr:cNvPr id="960" name="Picture 2095">
          <a:extLst>
            <a:ext uri="{FF2B5EF4-FFF2-40B4-BE49-F238E27FC236}">
              <a16:creationId xmlns:a16="http://schemas.microsoft.com/office/drawing/2014/main" xmlns="" id="{32ECD108-69B4-4848-B990-F7D12B248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55" y="1545008922"/>
          <a:ext cx="967139" cy="988960"/>
        </a:xfrm>
        <a:prstGeom prst="rect">
          <a:avLst/>
        </a:prstGeom>
      </xdr:spPr>
    </xdr:pic>
    <xdr:clientData/>
  </xdr:twoCellAnchor>
  <xdr:twoCellAnchor>
    <xdr:from>
      <xdr:col>0</xdr:col>
      <xdr:colOff>142872</xdr:colOff>
      <xdr:row>73</xdr:row>
      <xdr:rowOff>159048</xdr:rowOff>
    </xdr:from>
    <xdr:to>
      <xdr:col>0</xdr:col>
      <xdr:colOff>1085233</xdr:colOff>
      <xdr:row>73</xdr:row>
      <xdr:rowOff>1126901</xdr:rowOff>
    </xdr:to>
    <xdr:pic>
      <xdr:nvPicPr>
        <xdr:cNvPr id="963" name="Picture 2097">
          <a:extLst>
            <a:ext uri="{FF2B5EF4-FFF2-40B4-BE49-F238E27FC236}">
              <a16:creationId xmlns:a16="http://schemas.microsoft.com/office/drawing/2014/main" xmlns="" id="{48E8395C-EBD8-4E6D-8578-019683A9D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2" y="1546320548"/>
          <a:ext cx="942361" cy="967853"/>
        </a:xfrm>
        <a:prstGeom prst="rect">
          <a:avLst/>
        </a:prstGeom>
      </xdr:spPr>
    </xdr:pic>
    <xdr:clientData/>
  </xdr:twoCellAnchor>
  <xdr:twoCellAnchor>
    <xdr:from>
      <xdr:col>0</xdr:col>
      <xdr:colOff>102870</xdr:colOff>
      <xdr:row>794</xdr:row>
      <xdr:rowOff>147593</xdr:rowOff>
    </xdr:from>
    <xdr:to>
      <xdr:col>0</xdr:col>
      <xdr:colOff>1140156</xdr:colOff>
      <xdr:row>794</xdr:row>
      <xdr:rowOff>1096856</xdr:rowOff>
    </xdr:to>
    <xdr:pic>
      <xdr:nvPicPr>
        <xdr:cNvPr id="964" name="Picture 2099">
          <a:extLst>
            <a:ext uri="{FF2B5EF4-FFF2-40B4-BE49-F238E27FC236}">
              <a16:creationId xmlns:a16="http://schemas.microsoft.com/office/drawing/2014/main" xmlns="" id="{CC469724-4F07-4054-837F-B61884A40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620" y="1559009093"/>
          <a:ext cx="1037286" cy="949263"/>
        </a:xfrm>
        <a:prstGeom prst="rect">
          <a:avLst/>
        </a:prstGeom>
      </xdr:spPr>
    </xdr:pic>
    <xdr:clientData/>
  </xdr:twoCellAnchor>
  <xdr:twoCellAnchor>
    <xdr:from>
      <xdr:col>0</xdr:col>
      <xdr:colOff>131444</xdr:colOff>
      <xdr:row>131</xdr:row>
      <xdr:rowOff>154985</xdr:rowOff>
    </xdr:from>
    <xdr:to>
      <xdr:col>0</xdr:col>
      <xdr:colOff>1097967</xdr:colOff>
      <xdr:row>131</xdr:row>
      <xdr:rowOff>1138767</xdr:rowOff>
    </xdr:to>
    <xdr:pic>
      <xdr:nvPicPr>
        <xdr:cNvPr id="965" name="Picture 2101">
          <a:extLst>
            <a:ext uri="{FF2B5EF4-FFF2-40B4-BE49-F238E27FC236}">
              <a16:creationId xmlns:a16="http://schemas.microsoft.com/office/drawing/2014/main" xmlns="" id="{857D0F7E-E400-4AA1-908D-FEA442597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194" y="1586956485"/>
          <a:ext cx="966523" cy="983782"/>
        </a:xfrm>
        <a:prstGeom prst="rect">
          <a:avLst/>
        </a:prstGeom>
      </xdr:spPr>
    </xdr:pic>
    <xdr:clientData/>
  </xdr:twoCellAnchor>
  <xdr:twoCellAnchor>
    <xdr:from>
      <xdr:col>0</xdr:col>
      <xdr:colOff>120015</xdr:colOff>
      <xdr:row>126</xdr:row>
      <xdr:rowOff>172602</xdr:rowOff>
    </xdr:from>
    <xdr:to>
      <xdr:col>0</xdr:col>
      <xdr:colOff>1117604</xdr:colOff>
      <xdr:row>126</xdr:row>
      <xdr:rowOff>1142576</xdr:rowOff>
    </xdr:to>
    <xdr:pic>
      <xdr:nvPicPr>
        <xdr:cNvPr id="970" name="Picture 2103">
          <a:extLst>
            <a:ext uri="{FF2B5EF4-FFF2-40B4-BE49-F238E27FC236}">
              <a16:creationId xmlns:a16="http://schemas.microsoft.com/office/drawing/2014/main" xmlns="" id="{0C105D65-5830-4F80-85B5-64CF8E2E3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" y="1589514102"/>
          <a:ext cx="997589" cy="969974"/>
        </a:xfrm>
        <a:prstGeom prst="rect">
          <a:avLst/>
        </a:prstGeom>
      </xdr:spPr>
    </xdr:pic>
    <xdr:clientData/>
  </xdr:twoCellAnchor>
  <xdr:twoCellAnchor>
    <xdr:from>
      <xdr:col>0</xdr:col>
      <xdr:colOff>102871</xdr:colOff>
      <xdr:row>221</xdr:row>
      <xdr:rowOff>217053</xdr:rowOff>
    </xdr:from>
    <xdr:to>
      <xdr:col>0</xdr:col>
      <xdr:colOff>1145437</xdr:colOff>
      <xdr:row>221</xdr:row>
      <xdr:rowOff>1119717</xdr:rowOff>
    </xdr:to>
    <xdr:pic>
      <xdr:nvPicPr>
        <xdr:cNvPr id="1023" name="Picture 2105">
          <a:extLst>
            <a:ext uri="{FF2B5EF4-FFF2-40B4-BE49-F238E27FC236}">
              <a16:creationId xmlns:a16="http://schemas.microsoft.com/office/drawing/2014/main" xmlns="" id="{8FEE760C-4378-4A5D-A9AF-62FFF27CD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621" y="1608608553"/>
          <a:ext cx="1042566" cy="902664"/>
        </a:xfrm>
        <a:prstGeom prst="rect">
          <a:avLst/>
        </a:prstGeom>
      </xdr:spPr>
    </xdr:pic>
    <xdr:clientData/>
  </xdr:twoCellAnchor>
  <xdr:twoCellAnchor>
    <xdr:from>
      <xdr:col>0</xdr:col>
      <xdr:colOff>125730</xdr:colOff>
      <xdr:row>222</xdr:row>
      <xdr:rowOff>180321</xdr:rowOff>
    </xdr:from>
    <xdr:to>
      <xdr:col>0</xdr:col>
      <xdr:colOff>1116415</xdr:colOff>
      <xdr:row>222</xdr:row>
      <xdr:rowOff>1077806</xdr:rowOff>
    </xdr:to>
    <xdr:pic>
      <xdr:nvPicPr>
        <xdr:cNvPr id="1040" name="Picture 2107">
          <a:extLst>
            <a:ext uri="{FF2B5EF4-FFF2-40B4-BE49-F238E27FC236}">
              <a16:creationId xmlns:a16="http://schemas.microsoft.com/office/drawing/2014/main" xmlns="" id="{D89D5835-DF36-467B-B67B-515503892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0" y="1613651821"/>
          <a:ext cx="990685" cy="897485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103</xdr:row>
      <xdr:rowOff>158372</xdr:rowOff>
    </xdr:from>
    <xdr:to>
      <xdr:col>0</xdr:col>
      <xdr:colOff>1118027</xdr:colOff>
      <xdr:row>103</xdr:row>
      <xdr:rowOff>1119717</xdr:rowOff>
    </xdr:to>
    <xdr:pic>
      <xdr:nvPicPr>
        <xdr:cNvPr id="1045" name="Picture 2109">
          <a:extLst>
            <a:ext uri="{FF2B5EF4-FFF2-40B4-BE49-F238E27FC236}">
              <a16:creationId xmlns:a16="http://schemas.microsoft.com/office/drawing/2014/main" xmlns="" id="{C3BE56A8-D231-4DEF-8615-38A2F4A8C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4" y="1614899872"/>
          <a:ext cx="975153" cy="96134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223</xdr:row>
      <xdr:rowOff>157362</xdr:rowOff>
    </xdr:from>
    <xdr:to>
      <xdr:col>0</xdr:col>
      <xdr:colOff>1115341</xdr:colOff>
      <xdr:row>223</xdr:row>
      <xdr:rowOff>1127336</xdr:rowOff>
    </xdr:to>
    <xdr:pic>
      <xdr:nvPicPr>
        <xdr:cNvPr id="1055" name="Picture 2111">
          <a:extLst>
            <a:ext uri="{FF2B5EF4-FFF2-40B4-BE49-F238E27FC236}">
              <a16:creationId xmlns:a16="http://schemas.microsoft.com/office/drawing/2014/main" xmlns="" id="{56791810-E961-4B5E-8225-56FB53997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" y="1616168862"/>
          <a:ext cx="1001041" cy="969974"/>
        </a:xfrm>
        <a:prstGeom prst="rect">
          <a:avLst/>
        </a:prstGeom>
      </xdr:spPr>
    </xdr:pic>
    <xdr:clientData/>
  </xdr:twoCellAnchor>
  <xdr:twoCellAnchor>
    <xdr:from>
      <xdr:col>0</xdr:col>
      <xdr:colOff>125730</xdr:colOff>
      <xdr:row>224</xdr:row>
      <xdr:rowOff>170453</xdr:rowOff>
    </xdr:from>
    <xdr:to>
      <xdr:col>0</xdr:col>
      <xdr:colOff>1107786</xdr:colOff>
      <xdr:row>224</xdr:row>
      <xdr:rowOff>1119716</xdr:rowOff>
    </xdr:to>
    <xdr:pic>
      <xdr:nvPicPr>
        <xdr:cNvPr id="1071" name="Picture 2113">
          <a:extLst>
            <a:ext uri="{FF2B5EF4-FFF2-40B4-BE49-F238E27FC236}">
              <a16:creationId xmlns:a16="http://schemas.microsoft.com/office/drawing/2014/main" xmlns="" id="{F6277AEB-A30F-4EEA-BFA5-4397AA0D9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0" y="1617451953"/>
          <a:ext cx="982056" cy="949263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206</xdr:row>
      <xdr:rowOff>209498</xdr:rowOff>
    </xdr:from>
    <xdr:to>
      <xdr:col>0</xdr:col>
      <xdr:colOff>1098211</xdr:colOff>
      <xdr:row>206</xdr:row>
      <xdr:rowOff>1131146</xdr:rowOff>
    </xdr:to>
    <xdr:pic>
      <xdr:nvPicPr>
        <xdr:cNvPr id="1109" name="Picture 2115">
          <a:extLst>
            <a:ext uri="{FF2B5EF4-FFF2-40B4-BE49-F238E27FC236}">
              <a16:creationId xmlns:a16="http://schemas.microsoft.com/office/drawing/2014/main" xmlns="" id="{E929BB6B-B6DF-426F-8EE2-5C08BA04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1618760998"/>
          <a:ext cx="945811" cy="921648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104</xdr:row>
      <xdr:rowOff>212706</xdr:rowOff>
    </xdr:from>
    <xdr:to>
      <xdr:col>0</xdr:col>
      <xdr:colOff>1129181</xdr:colOff>
      <xdr:row>104</xdr:row>
      <xdr:rowOff>1110191</xdr:rowOff>
    </xdr:to>
    <xdr:pic>
      <xdr:nvPicPr>
        <xdr:cNvPr id="1167" name="Picture 2117">
          <a:extLst>
            <a:ext uri="{FF2B5EF4-FFF2-40B4-BE49-F238E27FC236}">
              <a16:creationId xmlns:a16="http://schemas.microsoft.com/office/drawing/2014/main" xmlns="" id="{DB0A7374-B931-4077-9837-2181187A2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" y="1620034206"/>
          <a:ext cx="1014881" cy="897485"/>
        </a:xfrm>
        <a:prstGeom prst="rect">
          <a:avLst/>
        </a:prstGeom>
      </xdr:spPr>
    </xdr:pic>
    <xdr:clientData/>
  </xdr:twoCellAnchor>
  <xdr:twoCellAnchor>
    <xdr:from>
      <xdr:col>0</xdr:col>
      <xdr:colOff>156209</xdr:colOff>
      <xdr:row>132</xdr:row>
      <xdr:rowOff>176038</xdr:rowOff>
    </xdr:from>
    <xdr:to>
      <xdr:col>0</xdr:col>
      <xdr:colOff>1113920</xdr:colOff>
      <xdr:row>132</xdr:row>
      <xdr:rowOff>1087331</xdr:rowOff>
    </xdr:to>
    <xdr:pic>
      <xdr:nvPicPr>
        <xdr:cNvPr id="1169" name="Picture 2119">
          <a:extLst>
            <a:ext uri="{FF2B5EF4-FFF2-40B4-BE49-F238E27FC236}">
              <a16:creationId xmlns:a16="http://schemas.microsoft.com/office/drawing/2014/main" xmlns="" id="{EF605509-F089-4FE2-9415-7665AC90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959" y="1622537538"/>
          <a:ext cx="957711" cy="911293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105</xdr:row>
      <xdr:rowOff>137725</xdr:rowOff>
    </xdr:from>
    <xdr:to>
      <xdr:col>0</xdr:col>
      <xdr:colOff>1139439</xdr:colOff>
      <xdr:row>105</xdr:row>
      <xdr:rowOff>1138766</xdr:rowOff>
    </xdr:to>
    <xdr:pic>
      <xdr:nvPicPr>
        <xdr:cNvPr id="1170" name="Picture 2121">
          <a:extLst>
            <a:ext uri="{FF2B5EF4-FFF2-40B4-BE49-F238E27FC236}">
              <a16:creationId xmlns:a16="http://schemas.microsoft.com/office/drawing/2014/main" xmlns="" id="{7EDE5E97-8308-4CF8-808A-29C9543A1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1623769225"/>
          <a:ext cx="1044189" cy="1001041"/>
        </a:xfrm>
        <a:prstGeom prst="rect">
          <a:avLst/>
        </a:prstGeom>
      </xdr:spPr>
    </xdr:pic>
    <xdr:clientData/>
  </xdr:twoCellAnchor>
  <xdr:twoCellAnchor>
    <xdr:from>
      <xdr:col>0</xdr:col>
      <xdr:colOff>139066</xdr:colOff>
      <xdr:row>165</xdr:row>
      <xdr:rowOff>156824</xdr:rowOff>
    </xdr:from>
    <xdr:to>
      <xdr:col>0</xdr:col>
      <xdr:colOff>1140108</xdr:colOff>
      <xdr:row>165</xdr:row>
      <xdr:rowOff>1121621</xdr:rowOff>
    </xdr:to>
    <xdr:pic>
      <xdr:nvPicPr>
        <xdr:cNvPr id="1171" name="Picture 2123">
          <a:extLst>
            <a:ext uri="{FF2B5EF4-FFF2-40B4-BE49-F238E27FC236}">
              <a16:creationId xmlns:a16="http://schemas.microsoft.com/office/drawing/2014/main" xmlns="" id="{69E6A674-FF76-4D16-B283-56001668F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6" y="1627598324"/>
          <a:ext cx="1001042" cy="964797"/>
        </a:xfrm>
        <a:prstGeom prst="rect">
          <a:avLst/>
        </a:prstGeom>
      </xdr:spPr>
    </xdr:pic>
    <xdr:clientData/>
  </xdr:twoCellAnchor>
  <xdr:twoCellAnchor>
    <xdr:from>
      <xdr:col>0</xdr:col>
      <xdr:colOff>140969</xdr:colOff>
      <xdr:row>153</xdr:row>
      <xdr:rowOff>156709</xdr:rowOff>
    </xdr:from>
    <xdr:to>
      <xdr:col>0</xdr:col>
      <xdr:colOff>1135108</xdr:colOff>
      <xdr:row>153</xdr:row>
      <xdr:rowOff>1138766</xdr:rowOff>
    </xdr:to>
    <xdr:pic>
      <xdr:nvPicPr>
        <xdr:cNvPr id="1174" name="Picture 2125">
          <a:extLst>
            <a:ext uri="{FF2B5EF4-FFF2-40B4-BE49-F238E27FC236}">
              <a16:creationId xmlns:a16="http://schemas.microsoft.com/office/drawing/2014/main" xmlns="" id="{21682560-8FC0-47CA-B59E-6D20C978F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19" y="1628868209"/>
          <a:ext cx="994139" cy="982057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225</xdr:row>
      <xdr:rowOff>171526</xdr:rowOff>
    </xdr:from>
    <xdr:to>
      <xdr:col>0</xdr:col>
      <xdr:colOff>1123218</xdr:colOff>
      <xdr:row>225</xdr:row>
      <xdr:rowOff>1131145</xdr:rowOff>
    </xdr:to>
    <xdr:pic>
      <xdr:nvPicPr>
        <xdr:cNvPr id="1175" name="Picture 2127">
          <a:extLst>
            <a:ext uri="{FF2B5EF4-FFF2-40B4-BE49-F238E27FC236}">
              <a16:creationId xmlns:a16="http://schemas.microsoft.com/office/drawing/2014/main" xmlns="" id="{66FFF0BA-C924-4937-AFE4-BFEA641D8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630153026"/>
          <a:ext cx="980343" cy="959619"/>
        </a:xfrm>
        <a:prstGeom prst="rect">
          <a:avLst/>
        </a:prstGeom>
      </xdr:spPr>
    </xdr:pic>
    <xdr:clientData/>
  </xdr:twoCellAnchor>
  <xdr:twoCellAnchor>
    <xdr:from>
      <xdr:col>0</xdr:col>
      <xdr:colOff>150495</xdr:colOff>
      <xdr:row>42</xdr:row>
      <xdr:rowOff>165927</xdr:rowOff>
    </xdr:from>
    <xdr:to>
      <xdr:col>0</xdr:col>
      <xdr:colOff>1129099</xdr:colOff>
      <xdr:row>42</xdr:row>
      <xdr:rowOff>1108286</xdr:rowOff>
    </xdr:to>
    <xdr:pic>
      <xdr:nvPicPr>
        <xdr:cNvPr id="1176" name="Picture 2129">
          <a:extLst>
            <a:ext uri="{FF2B5EF4-FFF2-40B4-BE49-F238E27FC236}">
              <a16:creationId xmlns:a16="http://schemas.microsoft.com/office/drawing/2014/main" xmlns="" id="{FC953E34-E4A7-47E8-A7FE-5F8245366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245" y="1631417427"/>
          <a:ext cx="978604" cy="942359"/>
        </a:xfrm>
        <a:prstGeom prst="rect">
          <a:avLst/>
        </a:prstGeom>
      </xdr:spPr>
    </xdr:pic>
    <xdr:clientData/>
  </xdr:twoCellAnchor>
  <xdr:twoCellAnchor>
    <xdr:from>
      <xdr:col>0</xdr:col>
      <xdr:colOff>118110</xdr:colOff>
      <xdr:row>154</xdr:row>
      <xdr:rowOff>170095</xdr:rowOff>
    </xdr:from>
    <xdr:to>
      <xdr:col>0</xdr:col>
      <xdr:colOff>1129654</xdr:colOff>
      <xdr:row>154</xdr:row>
      <xdr:rowOff>1115906</xdr:rowOff>
    </xdr:to>
    <xdr:pic>
      <xdr:nvPicPr>
        <xdr:cNvPr id="1179" name="Picture 2131">
          <a:extLst>
            <a:ext uri="{FF2B5EF4-FFF2-40B4-BE49-F238E27FC236}">
              <a16:creationId xmlns:a16="http://schemas.microsoft.com/office/drawing/2014/main" xmlns="" id="{BDC3CF8E-E5B9-4846-8154-985D38970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60" y="1632691595"/>
          <a:ext cx="1011544" cy="945811"/>
        </a:xfrm>
        <a:prstGeom prst="rect">
          <a:avLst/>
        </a:prstGeom>
      </xdr:spPr>
    </xdr:pic>
    <xdr:clientData/>
  </xdr:twoCellAnchor>
  <xdr:twoCellAnchor>
    <xdr:from>
      <xdr:col>0</xdr:col>
      <xdr:colOff>100966</xdr:colOff>
      <xdr:row>226</xdr:row>
      <xdr:rowOff>150751</xdr:rowOff>
    </xdr:from>
    <xdr:to>
      <xdr:col>0</xdr:col>
      <xdr:colOff>1096830</xdr:colOff>
      <xdr:row>226</xdr:row>
      <xdr:rowOff>1112097</xdr:rowOff>
    </xdr:to>
    <xdr:pic>
      <xdr:nvPicPr>
        <xdr:cNvPr id="1183" name="Picture 2133">
          <a:extLst>
            <a:ext uri="{FF2B5EF4-FFF2-40B4-BE49-F238E27FC236}">
              <a16:creationId xmlns:a16="http://schemas.microsoft.com/office/drawing/2014/main" xmlns="" id="{323A92B0-7D03-4CAC-9428-E943DF429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716" y="1633942251"/>
          <a:ext cx="995864" cy="961346"/>
        </a:xfrm>
        <a:prstGeom prst="rect">
          <a:avLst/>
        </a:prstGeom>
      </xdr:spPr>
    </xdr:pic>
    <xdr:clientData/>
  </xdr:twoCellAnchor>
  <xdr:twoCellAnchor>
    <xdr:from>
      <xdr:col>0</xdr:col>
      <xdr:colOff>125730</xdr:colOff>
      <xdr:row>166</xdr:row>
      <xdr:rowOff>181690</xdr:rowOff>
    </xdr:from>
    <xdr:to>
      <xdr:col>0</xdr:col>
      <xdr:colOff>1092252</xdr:colOff>
      <xdr:row>166</xdr:row>
      <xdr:rowOff>1147445</xdr:rowOff>
    </xdr:to>
    <xdr:pic>
      <xdr:nvPicPr>
        <xdr:cNvPr id="1184" name="Picture 2135">
          <a:extLst>
            <a:ext uri="{FF2B5EF4-FFF2-40B4-BE49-F238E27FC236}">
              <a16:creationId xmlns:a16="http://schemas.microsoft.com/office/drawing/2014/main" xmlns="" id="{6B925604-D653-4556-B73A-CC135D52C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0" y="1635243190"/>
          <a:ext cx="966522" cy="965755"/>
        </a:xfrm>
        <a:prstGeom prst="rect">
          <a:avLst/>
        </a:prstGeom>
      </xdr:spPr>
    </xdr:pic>
    <xdr:clientData/>
  </xdr:twoCellAnchor>
  <xdr:twoCellAnchor>
    <xdr:from>
      <xdr:col>0</xdr:col>
      <xdr:colOff>125730</xdr:colOff>
      <xdr:row>167</xdr:row>
      <xdr:rowOff>181638</xdr:rowOff>
    </xdr:from>
    <xdr:to>
      <xdr:col>0</xdr:col>
      <xdr:colOff>1102034</xdr:colOff>
      <xdr:row>167</xdr:row>
      <xdr:rowOff>1110191</xdr:rowOff>
    </xdr:to>
    <xdr:pic>
      <xdr:nvPicPr>
        <xdr:cNvPr id="1185" name="Picture 2137">
          <a:extLst>
            <a:ext uri="{FF2B5EF4-FFF2-40B4-BE49-F238E27FC236}">
              <a16:creationId xmlns:a16="http://schemas.microsoft.com/office/drawing/2014/main" xmlns="" id="{553C4603-B937-42D5-B9DC-697265990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0" y="1636513138"/>
          <a:ext cx="976304" cy="928553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24</xdr:row>
      <xdr:rowOff>176662</xdr:rowOff>
    </xdr:from>
    <xdr:to>
      <xdr:col>0</xdr:col>
      <xdr:colOff>1004310</xdr:colOff>
      <xdr:row>24</xdr:row>
      <xdr:rowOff>1093969</xdr:rowOff>
    </xdr:to>
    <xdr:pic>
      <xdr:nvPicPr>
        <xdr:cNvPr id="1187" name="Picture 2139">
          <a:extLst>
            <a:ext uri="{FF2B5EF4-FFF2-40B4-BE49-F238E27FC236}">
              <a16:creationId xmlns:a16="http://schemas.microsoft.com/office/drawing/2014/main" xmlns="" id="{1FEC528C-4ECE-4CC4-AD7F-3E04395F6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" y="1639048162"/>
          <a:ext cx="804285" cy="917307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207</xdr:row>
      <xdr:rowOff>242862</xdr:rowOff>
    </xdr:from>
    <xdr:to>
      <xdr:col>0</xdr:col>
      <xdr:colOff>1112430</xdr:colOff>
      <xdr:row>207</xdr:row>
      <xdr:rowOff>1045421</xdr:rowOff>
    </xdr:to>
    <xdr:pic>
      <xdr:nvPicPr>
        <xdr:cNvPr id="1189" name="Picture 2141">
          <a:extLst>
            <a:ext uri="{FF2B5EF4-FFF2-40B4-BE49-F238E27FC236}">
              <a16:creationId xmlns:a16="http://schemas.microsoft.com/office/drawing/2014/main" xmlns="" id="{1E86C891-5677-4045-83F7-EC2267315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475" y="1640384362"/>
          <a:ext cx="1026705" cy="802559"/>
        </a:xfrm>
        <a:prstGeom prst="rect">
          <a:avLst/>
        </a:prstGeom>
      </xdr:spPr>
    </xdr:pic>
    <xdr:clientData/>
  </xdr:twoCellAnchor>
  <xdr:twoCellAnchor>
    <xdr:from>
      <xdr:col>0</xdr:col>
      <xdr:colOff>144780</xdr:colOff>
      <xdr:row>155</xdr:row>
      <xdr:rowOff>203181</xdr:rowOff>
    </xdr:from>
    <xdr:to>
      <xdr:col>0</xdr:col>
      <xdr:colOff>1092352</xdr:colOff>
      <xdr:row>155</xdr:row>
      <xdr:rowOff>1100666</xdr:rowOff>
    </xdr:to>
    <xdr:pic>
      <xdr:nvPicPr>
        <xdr:cNvPr id="1190" name="Picture 2143">
          <a:extLst>
            <a:ext uri="{FF2B5EF4-FFF2-40B4-BE49-F238E27FC236}">
              <a16:creationId xmlns:a16="http://schemas.microsoft.com/office/drawing/2014/main" xmlns="" id="{EAE0D8D1-4124-42C9-8F62-E764587E4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30" y="1642884681"/>
          <a:ext cx="947572" cy="89748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156</xdr:row>
      <xdr:rowOff>137725</xdr:rowOff>
    </xdr:from>
    <xdr:to>
      <xdr:col>0</xdr:col>
      <xdr:colOff>1138950</xdr:colOff>
      <xdr:row>156</xdr:row>
      <xdr:rowOff>1138766</xdr:rowOff>
    </xdr:to>
    <xdr:pic>
      <xdr:nvPicPr>
        <xdr:cNvPr id="1193" name="Picture 2145">
          <a:extLst>
            <a:ext uri="{FF2B5EF4-FFF2-40B4-BE49-F238E27FC236}">
              <a16:creationId xmlns:a16="http://schemas.microsoft.com/office/drawing/2014/main" xmlns="" id="{D205DDF2-42A0-478D-ACDF-A5E80B8A6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1644089225"/>
          <a:ext cx="1034175" cy="1001041"/>
        </a:xfrm>
        <a:prstGeom prst="rect">
          <a:avLst/>
        </a:prstGeom>
      </xdr:spPr>
    </xdr:pic>
    <xdr:clientData/>
  </xdr:twoCellAnchor>
  <xdr:twoCellAnchor>
    <xdr:from>
      <xdr:col>0</xdr:col>
      <xdr:colOff>100966</xdr:colOff>
      <xdr:row>208</xdr:row>
      <xdr:rowOff>153911</xdr:rowOff>
    </xdr:from>
    <xdr:to>
      <xdr:col>0</xdr:col>
      <xdr:colOff>1131348</xdr:colOff>
      <xdr:row>208</xdr:row>
      <xdr:rowOff>1127337</xdr:rowOff>
    </xdr:to>
    <xdr:pic>
      <xdr:nvPicPr>
        <xdr:cNvPr id="1194" name="Picture 2147">
          <a:extLst>
            <a:ext uri="{FF2B5EF4-FFF2-40B4-BE49-F238E27FC236}">
              <a16:creationId xmlns:a16="http://schemas.microsoft.com/office/drawing/2014/main" xmlns="" id="{97F66FB1-5F40-4589-B1C5-CCDA62E6D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716" y="1645375411"/>
          <a:ext cx="1030382" cy="973426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20</xdr:row>
      <xdr:rowOff>141226</xdr:rowOff>
    </xdr:from>
    <xdr:to>
      <xdr:col>0</xdr:col>
      <xdr:colOff>1132977</xdr:colOff>
      <xdr:row>20</xdr:row>
      <xdr:rowOff>1102572</xdr:rowOff>
    </xdr:to>
    <xdr:pic>
      <xdr:nvPicPr>
        <xdr:cNvPr id="1195" name="Picture 2149">
          <a:extLst>
            <a:ext uri="{FF2B5EF4-FFF2-40B4-BE49-F238E27FC236}">
              <a16:creationId xmlns:a16="http://schemas.microsoft.com/office/drawing/2014/main" xmlns="" id="{508EAA29-9216-4BE8-AC0C-B35BE3CEA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75" y="1646632726"/>
          <a:ext cx="1009152" cy="961346"/>
        </a:xfrm>
        <a:prstGeom prst="rect">
          <a:avLst/>
        </a:prstGeom>
      </xdr:spPr>
    </xdr:pic>
    <xdr:clientData/>
  </xdr:twoCellAnchor>
  <xdr:twoCellAnchor>
    <xdr:from>
      <xdr:col>0</xdr:col>
      <xdr:colOff>127634</xdr:colOff>
      <xdr:row>66</xdr:row>
      <xdr:rowOff>168905</xdr:rowOff>
    </xdr:from>
    <xdr:to>
      <xdr:col>0</xdr:col>
      <xdr:colOff>1100136</xdr:colOff>
      <xdr:row>66</xdr:row>
      <xdr:rowOff>1121621</xdr:rowOff>
    </xdr:to>
    <xdr:pic>
      <xdr:nvPicPr>
        <xdr:cNvPr id="1198" name="Picture 2151">
          <a:extLst>
            <a:ext uri="{FF2B5EF4-FFF2-40B4-BE49-F238E27FC236}">
              <a16:creationId xmlns:a16="http://schemas.microsoft.com/office/drawing/2014/main" xmlns="" id="{1BB49B6E-CC71-4C69-BFAF-65F76629E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84" y="1650470405"/>
          <a:ext cx="972502" cy="952716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157</xdr:row>
      <xdr:rowOff>189503</xdr:rowOff>
    </xdr:from>
    <xdr:to>
      <xdr:col>0</xdr:col>
      <xdr:colOff>1117962</xdr:colOff>
      <xdr:row>157</xdr:row>
      <xdr:rowOff>1138766</xdr:rowOff>
    </xdr:to>
    <xdr:pic>
      <xdr:nvPicPr>
        <xdr:cNvPr id="1199" name="Picture 2153">
          <a:extLst>
            <a:ext uri="{FF2B5EF4-FFF2-40B4-BE49-F238E27FC236}">
              <a16:creationId xmlns:a16="http://schemas.microsoft.com/office/drawing/2014/main" xmlns="" id="{FBDD85AE-78B4-4861-8D36-7B3B642E1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75" y="1653031003"/>
          <a:ext cx="994137" cy="949263"/>
        </a:xfrm>
        <a:prstGeom prst="rect">
          <a:avLst/>
        </a:prstGeom>
      </xdr:spPr>
    </xdr:pic>
    <xdr:clientData/>
  </xdr:twoCellAnchor>
  <xdr:twoCellAnchor>
    <xdr:from>
      <xdr:col>0</xdr:col>
      <xdr:colOff>129540</xdr:colOff>
      <xdr:row>209</xdr:row>
      <xdr:rowOff>152232</xdr:rowOff>
    </xdr:from>
    <xdr:to>
      <xdr:col>0</xdr:col>
      <xdr:colOff>1119247</xdr:colOff>
      <xdr:row>209</xdr:row>
      <xdr:rowOff>1091141</xdr:rowOff>
    </xdr:to>
    <xdr:pic>
      <xdr:nvPicPr>
        <xdr:cNvPr id="1202" name="Picture 2155">
          <a:extLst>
            <a:ext uri="{FF2B5EF4-FFF2-40B4-BE49-F238E27FC236}">
              <a16:creationId xmlns:a16="http://schemas.microsoft.com/office/drawing/2014/main" xmlns="" id="{FBD18F4D-8F50-4E75-BB75-64F96C663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290" y="1661883732"/>
          <a:ext cx="989707" cy="938909"/>
        </a:xfrm>
        <a:prstGeom prst="rect">
          <a:avLst/>
        </a:prstGeom>
      </xdr:spPr>
    </xdr:pic>
    <xdr:clientData/>
  </xdr:twoCellAnchor>
  <xdr:twoCellAnchor>
    <xdr:from>
      <xdr:col>0</xdr:col>
      <xdr:colOff>129539</xdr:colOff>
      <xdr:row>158</xdr:row>
      <xdr:rowOff>153195</xdr:rowOff>
    </xdr:from>
    <xdr:to>
      <xdr:col>0</xdr:col>
      <xdr:colOff>1064372</xdr:colOff>
      <xdr:row>158</xdr:row>
      <xdr:rowOff>1119717</xdr:rowOff>
    </xdr:to>
    <xdr:pic>
      <xdr:nvPicPr>
        <xdr:cNvPr id="1204" name="Picture 2157">
          <a:extLst>
            <a:ext uri="{FF2B5EF4-FFF2-40B4-BE49-F238E27FC236}">
              <a16:creationId xmlns:a16="http://schemas.microsoft.com/office/drawing/2014/main" xmlns="" id="{C01CBE7E-CBB9-4757-865F-FFC98199A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289" y="1663154695"/>
          <a:ext cx="934833" cy="966522"/>
        </a:xfrm>
        <a:prstGeom prst="rect">
          <a:avLst/>
        </a:prstGeom>
      </xdr:spPr>
    </xdr:pic>
    <xdr:clientData/>
  </xdr:twoCellAnchor>
  <xdr:twoCellAnchor>
    <xdr:from>
      <xdr:col>0</xdr:col>
      <xdr:colOff>110490</xdr:colOff>
      <xdr:row>133</xdr:row>
      <xdr:rowOff>172179</xdr:rowOff>
    </xdr:from>
    <xdr:to>
      <xdr:col>0</xdr:col>
      <xdr:colOff>1146283</xdr:colOff>
      <xdr:row>133</xdr:row>
      <xdr:rowOff>1119717</xdr:rowOff>
    </xdr:to>
    <xdr:pic>
      <xdr:nvPicPr>
        <xdr:cNvPr id="1205" name="Picture 2159">
          <a:extLst>
            <a:ext uri="{FF2B5EF4-FFF2-40B4-BE49-F238E27FC236}">
              <a16:creationId xmlns:a16="http://schemas.microsoft.com/office/drawing/2014/main" xmlns="" id="{236EEC8F-99F8-4DDC-9434-91BF77D42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240" y="1665713679"/>
          <a:ext cx="1035793" cy="947538"/>
        </a:xfrm>
        <a:prstGeom prst="rect">
          <a:avLst/>
        </a:prstGeom>
      </xdr:spPr>
    </xdr:pic>
    <xdr:clientData/>
  </xdr:twoCellAnchor>
  <xdr:twoCellAnchor>
    <xdr:from>
      <xdr:col>0</xdr:col>
      <xdr:colOff>100966</xdr:colOff>
      <xdr:row>106</xdr:row>
      <xdr:rowOff>170095</xdr:rowOff>
    </xdr:from>
    <xdr:to>
      <xdr:col>0</xdr:col>
      <xdr:colOff>1148607</xdr:colOff>
      <xdr:row>106</xdr:row>
      <xdr:rowOff>1115906</xdr:rowOff>
    </xdr:to>
    <xdr:pic>
      <xdr:nvPicPr>
        <xdr:cNvPr id="1206" name="Picture 2161">
          <a:extLst>
            <a:ext uri="{FF2B5EF4-FFF2-40B4-BE49-F238E27FC236}">
              <a16:creationId xmlns:a16="http://schemas.microsoft.com/office/drawing/2014/main" xmlns="" id="{B0254499-A62B-4D02-BA6C-A60F5D4BD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716" y="1666981595"/>
          <a:ext cx="1047641" cy="945811"/>
        </a:xfrm>
        <a:prstGeom prst="rect">
          <a:avLst/>
        </a:prstGeom>
      </xdr:spPr>
    </xdr:pic>
    <xdr:clientData/>
  </xdr:twoCellAnchor>
  <xdr:twoCellAnchor>
    <xdr:from>
      <xdr:col>0</xdr:col>
      <xdr:colOff>97155</xdr:colOff>
      <xdr:row>89</xdr:row>
      <xdr:rowOff>185156</xdr:rowOff>
    </xdr:from>
    <xdr:to>
      <xdr:col>0</xdr:col>
      <xdr:colOff>1133215</xdr:colOff>
      <xdr:row>89</xdr:row>
      <xdr:rowOff>1129241</xdr:rowOff>
    </xdr:to>
    <xdr:pic>
      <xdr:nvPicPr>
        <xdr:cNvPr id="1207" name="Picture 2163">
          <a:extLst>
            <a:ext uri="{FF2B5EF4-FFF2-40B4-BE49-F238E27FC236}">
              <a16:creationId xmlns:a16="http://schemas.microsoft.com/office/drawing/2014/main" xmlns="" id="{FCFE39F1-6F59-446A-B4B4-C1D455765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905" y="1669536656"/>
          <a:ext cx="1036060" cy="944085"/>
        </a:xfrm>
        <a:prstGeom prst="rect">
          <a:avLst/>
        </a:prstGeom>
      </xdr:spPr>
    </xdr:pic>
    <xdr:clientData/>
  </xdr:twoCellAnchor>
  <xdr:twoCellAnchor>
    <xdr:from>
      <xdr:col>0</xdr:col>
      <xdr:colOff>95249</xdr:colOff>
      <xdr:row>90</xdr:row>
      <xdr:rowOff>163338</xdr:rowOff>
    </xdr:from>
    <xdr:to>
      <xdr:col>0</xdr:col>
      <xdr:colOff>1104921</xdr:colOff>
      <xdr:row>90</xdr:row>
      <xdr:rowOff>1154191</xdr:rowOff>
    </xdr:to>
    <xdr:pic>
      <xdr:nvPicPr>
        <xdr:cNvPr id="1209" name="Picture 2165">
          <a:extLst>
            <a:ext uri="{FF2B5EF4-FFF2-40B4-BE49-F238E27FC236}">
              <a16:creationId xmlns:a16="http://schemas.microsoft.com/office/drawing/2014/main" xmlns="" id="{075EFBA8-F3D9-4082-BC90-991FCD7BC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1673324838"/>
          <a:ext cx="1009672" cy="990853"/>
        </a:xfrm>
        <a:prstGeom prst="rect">
          <a:avLst/>
        </a:prstGeom>
      </xdr:spPr>
    </xdr:pic>
    <xdr:clientData/>
  </xdr:twoCellAnchor>
  <xdr:twoCellAnchor>
    <xdr:from>
      <xdr:col>0</xdr:col>
      <xdr:colOff>175258</xdr:colOff>
      <xdr:row>793</xdr:row>
      <xdr:rowOff>170095</xdr:rowOff>
    </xdr:from>
    <xdr:to>
      <xdr:col>0</xdr:col>
      <xdr:colOff>1063703</xdr:colOff>
      <xdr:row>793</xdr:row>
      <xdr:rowOff>1115906</xdr:rowOff>
    </xdr:to>
    <xdr:pic>
      <xdr:nvPicPr>
        <xdr:cNvPr id="1211" name="Picture 2167">
          <a:extLst>
            <a:ext uri="{FF2B5EF4-FFF2-40B4-BE49-F238E27FC236}">
              <a16:creationId xmlns:a16="http://schemas.microsoft.com/office/drawing/2014/main" xmlns="" id="{32322C41-9C91-4D66-9F54-3776ECE0A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008" y="1738101595"/>
          <a:ext cx="888445" cy="945811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76</xdr:row>
      <xdr:rowOff>147901</xdr:rowOff>
    </xdr:from>
    <xdr:to>
      <xdr:col>0</xdr:col>
      <xdr:colOff>1076649</xdr:colOff>
      <xdr:row>76</xdr:row>
      <xdr:rowOff>1136861</xdr:rowOff>
    </xdr:to>
    <xdr:pic>
      <xdr:nvPicPr>
        <xdr:cNvPr id="1212" name="Picture 2169">
          <a:extLst>
            <a:ext uri="{FF2B5EF4-FFF2-40B4-BE49-F238E27FC236}">
              <a16:creationId xmlns:a16="http://schemas.microsoft.com/office/drawing/2014/main" xmlns="" id="{DCB1E3AC-405B-4764-A054-7E2E68A7A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1" y="1739349401"/>
          <a:ext cx="924248" cy="988960"/>
        </a:xfrm>
        <a:prstGeom prst="rect">
          <a:avLst/>
        </a:prstGeom>
      </xdr:spPr>
    </xdr:pic>
    <xdr:clientData/>
  </xdr:twoCellAnchor>
  <xdr:twoCellAnchor>
    <xdr:from>
      <xdr:col>0</xdr:col>
      <xdr:colOff>135255</xdr:colOff>
      <xdr:row>227</xdr:row>
      <xdr:rowOff>162296</xdr:rowOff>
    </xdr:from>
    <xdr:to>
      <xdr:col>0</xdr:col>
      <xdr:colOff>1131119</xdr:colOff>
      <xdr:row>227</xdr:row>
      <xdr:rowOff>1106382</xdr:rowOff>
    </xdr:to>
    <xdr:pic>
      <xdr:nvPicPr>
        <xdr:cNvPr id="1214" name="Picture 2171">
          <a:extLst>
            <a:ext uri="{FF2B5EF4-FFF2-40B4-BE49-F238E27FC236}">
              <a16:creationId xmlns:a16="http://schemas.microsoft.com/office/drawing/2014/main" xmlns="" id="{DB06C304-AA10-49D2-89DC-41DDBCAD4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5" y="1740633796"/>
          <a:ext cx="995864" cy="944086"/>
        </a:xfrm>
        <a:prstGeom prst="rect">
          <a:avLst/>
        </a:prstGeom>
      </xdr:spPr>
    </xdr:pic>
    <xdr:clientData/>
  </xdr:twoCellAnchor>
  <xdr:twoCellAnchor>
    <xdr:from>
      <xdr:col>0</xdr:col>
      <xdr:colOff>120015</xdr:colOff>
      <xdr:row>134</xdr:row>
      <xdr:rowOff>183903</xdr:rowOff>
    </xdr:from>
    <xdr:to>
      <xdr:col>0</xdr:col>
      <xdr:colOff>1132485</xdr:colOff>
      <xdr:row>134</xdr:row>
      <xdr:rowOff>1115907</xdr:rowOff>
    </xdr:to>
    <xdr:pic>
      <xdr:nvPicPr>
        <xdr:cNvPr id="1215" name="Picture 2173">
          <a:extLst>
            <a:ext uri="{FF2B5EF4-FFF2-40B4-BE49-F238E27FC236}">
              <a16:creationId xmlns:a16="http://schemas.microsoft.com/office/drawing/2014/main" xmlns="" id="{CC25ABB1-B25E-4C8F-810C-E3C437F41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" y="1749545403"/>
          <a:ext cx="1012470" cy="932004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228</xdr:row>
      <xdr:rowOff>149385</xdr:rowOff>
    </xdr:from>
    <xdr:to>
      <xdr:col>0</xdr:col>
      <xdr:colOff>1149859</xdr:colOff>
      <xdr:row>228</xdr:row>
      <xdr:rowOff>1115907</xdr:rowOff>
    </xdr:to>
    <xdr:pic>
      <xdr:nvPicPr>
        <xdr:cNvPr id="1218" name="Picture 2175">
          <a:extLst>
            <a:ext uri="{FF2B5EF4-FFF2-40B4-BE49-F238E27FC236}">
              <a16:creationId xmlns:a16="http://schemas.microsoft.com/office/drawing/2014/main" xmlns="" id="{A83839A4-E26E-4354-86E3-7BA840BEB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" y="1750780885"/>
          <a:ext cx="1035559" cy="966522"/>
        </a:xfrm>
        <a:prstGeom prst="rect">
          <a:avLst/>
        </a:prstGeom>
      </xdr:spPr>
    </xdr:pic>
    <xdr:clientData/>
  </xdr:twoCellAnchor>
  <xdr:twoCellAnchor>
    <xdr:from>
      <xdr:col>0</xdr:col>
      <xdr:colOff>112394</xdr:colOff>
      <xdr:row>107</xdr:row>
      <xdr:rowOff>127842</xdr:rowOff>
    </xdr:from>
    <xdr:to>
      <xdr:col>0</xdr:col>
      <xdr:colOff>1137599</xdr:colOff>
      <xdr:row>107</xdr:row>
      <xdr:rowOff>1125431</xdr:rowOff>
    </xdr:to>
    <xdr:pic>
      <xdr:nvPicPr>
        <xdr:cNvPr id="1223" name="Picture 2177">
          <a:extLst>
            <a:ext uri="{FF2B5EF4-FFF2-40B4-BE49-F238E27FC236}">
              <a16:creationId xmlns:a16="http://schemas.microsoft.com/office/drawing/2014/main" xmlns="" id="{9B4458FF-119B-42C6-841B-05C94127F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144" y="1752029342"/>
          <a:ext cx="1025205" cy="997589"/>
        </a:xfrm>
        <a:prstGeom prst="rect">
          <a:avLst/>
        </a:prstGeom>
      </xdr:spPr>
    </xdr:pic>
    <xdr:clientData/>
  </xdr:twoCellAnchor>
  <xdr:twoCellAnchor>
    <xdr:from>
      <xdr:col>0</xdr:col>
      <xdr:colOff>163830</xdr:colOff>
      <xdr:row>108</xdr:row>
      <xdr:rowOff>155622</xdr:rowOff>
    </xdr:from>
    <xdr:to>
      <xdr:col>0</xdr:col>
      <xdr:colOff>1087085</xdr:colOff>
      <xdr:row>108</xdr:row>
      <xdr:rowOff>1072092</xdr:rowOff>
    </xdr:to>
    <xdr:pic>
      <xdr:nvPicPr>
        <xdr:cNvPr id="1225" name="Picture 2179">
          <a:extLst>
            <a:ext uri="{FF2B5EF4-FFF2-40B4-BE49-F238E27FC236}">
              <a16:creationId xmlns:a16="http://schemas.microsoft.com/office/drawing/2014/main" xmlns="" id="{C2B3FAEC-ABE5-4887-8A7F-8749A06F9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80" y="1753327122"/>
          <a:ext cx="923255" cy="916470"/>
        </a:xfrm>
        <a:prstGeom prst="rect">
          <a:avLst/>
        </a:prstGeom>
      </xdr:spPr>
    </xdr:pic>
    <xdr:clientData/>
  </xdr:twoCellAnchor>
  <xdr:twoCellAnchor>
    <xdr:from>
      <xdr:col>0</xdr:col>
      <xdr:colOff>140971</xdr:colOff>
      <xdr:row>135</xdr:row>
      <xdr:rowOff>158910</xdr:rowOff>
    </xdr:from>
    <xdr:to>
      <xdr:col>0</xdr:col>
      <xdr:colOff>1103727</xdr:colOff>
      <xdr:row>135</xdr:row>
      <xdr:rowOff>1125432</xdr:rowOff>
    </xdr:to>
    <xdr:pic>
      <xdr:nvPicPr>
        <xdr:cNvPr id="1226" name="Picture 2181">
          <a:extLst>
            <a:ext uri="{FF2B5EF4-FFF2-40B4-BE49-F238E27FC236}">
              <a16:creationId xmlns:a16="http://schemas.microsoft.com/office/drawing/2014/main" xmlns="" id="{CABB0AEC-CE75-4BFD-B835-658796CDF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1" y="1755870410"/>
          <a:ext cx="962756" cy="966522"/>
        </a:xfrm>
        <a:prstGeom prst="rect">
          <a:avLst/>
        </a:prstGeom>
      </xdr:spPr>
    </xdr:pic>
    <xdr:clientData/>
  </xdr:twoCellAnchor>
  <xdr:twoCellAnchor>
    <xdr:from>
      <xdr:col>0</xdr:col>
      <xdr:colOff>163830</xdr:colOff>
      <xdr:row>136</xdr:row>
      <xdr:rowOff>135707</xdr:rowOff>
    </xdr:from>
    <xdr:to>
      <xdr:col>0</xdr:col>
      <xdr:colOff>1104463</xdr:colOff>
      <xdr:row>136</xdr:row>
      <xdr:rowOff>1154007</xdr:rowOff>
    </xdr:to>
    <xdr:pic>
      <xdr:nvPicPr>
        <xdr:cNvPr id="1227" name="Picture 2183">
          <a:extLst>
            <a:ext uri="{FF2B5EF4-FFF2-40B4-BE49-F238E27FC236}">
              <a16:creationId xmlns:a16="http://schemas.microsoft.com/office/drawing/2014/main" xmlns="" id="{AC6051AF-0698-49ED-B93D-CDCEC7824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80" y="1757117207"/>
          <a:ext cx="940633" cy="1018300"/>
        </a:xfrm>
        <a:prstGeom prst="rect">
          <a:avLst/>
        </a:prstGeom>
      </xdr:spPr>
    </xdr:pic>
    <xdr:clientData/>
  </xdr:twoCellAnchor>
  <xdr:twoCellAnchor>
    <xdr:from>
      <xdr:col>0</xdr:col>
      <xdr:colOff>165734</xdr:colOff>
      <xdr:row>37</xdr:row>
      <xdr:rowOff>132483</xdr:rowOff>
    </xdr:from>
    <xdr:to>
      <xdr:col>0</xdr:col>
      <xdr:colOff>1094287</xdr:colOff>
      <xdr:row>37</xdr:row>
      <xdr:rowOff>1119717</xdr:rowOff>
    </xdr:to>
    <xdr:pic>
      <xdr:nvPicPr>
        <xdr:cNvPr id="1229" name="Picture 2185">
          <a:extLst>
            <a:ext uri="{FF2B5EF4-FFF2-40B4-BE49-F238E27FC236}">
              <a16:creationId xmlns:a16="http://schemas.microsoft.com/office/drawing/2014/main" xmlns="" id="{A81D8973-0ED4-4B7C-AEBC-60CBEE1A2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4" y="1758383983"/>
          <a:ext cx="928553" cy="987234"/>
        </a:xfrm>
        <a:prstGeom prst="rect">
          <a:avLst/>
        </a:prstGeom>
      </xdr:spPr>
    </xdr:pic>
    <xdr:clientData/>
  </xdr:twoCellAnchor>
  <xdr:twoCellAnchor>
    <xdr:from>
      <xdr:col>0</xdr:col>
      <xdr:colOff>137160</xdr:colOff>
      <xdr:row>38</xdr:row>
      <xdr:rowOff>162720</xdr:rowOff>
    </xdr:from>
    <xdr:to>
      <xdr:col>0</xdr:col>
      <xdr:colOff>1134750</xdr:colOff>
      <xdr:row>38</xdr:row>
      <xdr:rowOff>1129242</xdr:rowOff>
    </xdr:to>
    <xdr:pic>
      <xdr:nvPicPr>
        <xdr:cNvPr id="1230" name="Picture 2187">
          <a:extLst>
            <a:ext uri="{FF2B5EF4-FFF2-40B4-BE49-F238E27FC236}">
              <a16:creationId xmlns:a16="http://schemas.microsoft.com/office/drawing/2014/main" xmlns="" id="{6D982271-1770-4FE3-907E-06E2A385E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" y="1762224220"/>
          <a:ext cx="997590" cy="966522"/>
        </a:xfrm>
        <a:prstGeom prst="rect">
          <a:avLst/>
        </a:prstGeom>
      </xdr:spPr>
    </xdr:pic>
    <xdr:clientData/>
  </xdr:twoCellAnchor>
  <xdr:twoCellAnchor>
    <xdr:from>
      <xdr:col>0</xdr:col>
      <xdr:colOff>127635</xdr:colOff>
      <xdr:row>168</xdr:row>
      <xdr:rowOff>169313</xdr:rowOff>
    </xdr:from>
    <xdr:to>
      <xdr:col>0</xdr:col>
      <xdr:colOff>1109109</xdr:colOff>
      <xdr:row>168</xdr:row>
      <xdr:rowOff>1089236</xdr:rowOff>
    </xdr:to>
    <xdr:pic>
      <xdr:nvPicPr>
        <xdr:cNvPr id="1231" name="Picture 2189">
          <a:extLst>
            <a:ext uri="{FF2B5EF4-FFF2-40B4-BE49-F238E27FC236}">
              <a16:creationId xmlns:a16="http://schemas.microsoft.com/office/drawing/2014/main" xmlns="" id="{12EE5086-8D28-482E-924D-A18595B81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85" y="1764770813"/>
          <a:ext cx="981474" cy="919923"/>
        </a:xfrm>
        <a:prstGeom prst="rect">
          <a:avLst/>
        </a:prstGeom>
      </xdr:spPr>
    </xdr:pic>
    <xdr:clientData/>
  </xdr:twoCellAnchor>
  <xdr:twoCellAnchor>
    <xdr:from>
      <xdr:col>0</xdr:col>
      <xdr:colOff>108585</xdr:colOff>
      <xdr:row>229</xdr:row>
      <xdr:rowOff>182763</xdr:rowOff>
    </xdr:from>
    <xdr:to>
      <xdr:col>0</xdr:col>
      <xdr:colOff>1154501</xdr:colOff>
      <xdr:row>229</xdr:row>
      <xdr:rowOff>1085426</xdr:rowOff>
    </xdr:to>
    <xdr:pic>
      <xdr:nvPicPr>
        <xdr:cNvPr id="1232" name="Picture 2191">
          <a:extLst>
            <a:ext uri="{FF2B5EF4-FFF2-40B4-BE49-F238E27FC236}">
              <a16:creationId xmlns:a16="http://schemas.microsoft.com/office/drawing/2014/main" xmlns="" id="{5FEC551F-A70E-4F77-AFB2-EFA4BA7D9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335" y="1766054263"/>
          <a:ext cx="1045916" cy="902663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77</xdr:row>
      <xdr:rowOff>167410</xdr:rowOff>
    </xdr:from>
    <xdr:to>
      <xdr:col>0</xdr:col>
      <xdr:colOff>1141231</xdr:colOff>
      <xdr:row>77</xdr:row>
      <xdr:rowOff>1087332</xdr:rowOff>
    </xdr:to>
    <xdr:pic>
      <xdr:nvPicPr>
        <xdr:cNvPr id="1233" name="Picture 2193">
          <a:extLst>
            <a:ext uri="{FF2B5EF4-FFF2-40B4-BE49-F238E27FC236}">
              <a16:creationId xmlns:a16="http://schemas.microsoft.com/office/drawing/2014/main" xmlns="" id="{14887563-82A1-4C36-900A-6425995F6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1" y="1767308910"/>
          <a:ext cx="1026930" cy="919922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109</xdr:row>
      <xdr:rowOff>167832</xdr:rowOff>
    </xdr:from>
    <xdr:to>
      <xdr:col>0</xdr:col>
      <xdr:colOff>1117707</xdr:colOff>
      <xdr:row>109</xdr:row>
      <xdr:rowOff>1110192</xdr:rowOff>
    </xdr:to>
    <xdr:pic>
      <xdr:nvPicPr>
        <xdr:cNvPr id="1236" name="Picture 2195">
          <a:extLst>
            <a:ext uri="{FF2B5EF4-FFF2-40B4-BE49-F238E27FC236}">
              <a16:creationId xmlns:a16="http://schemas.microsoft.com/office/drawing/2014/main" xmlns="" id="{C0D23B36-842B-46E6-B3B5-93E62FF72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1768579332"/>
          <a:ext cx="984357" cy="94236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28</xdr:row>
      <xdr:rowOff>142594</xdr:rowOff>
    </xdr:from>
    <xdr:to>
      <xdr:col>0</xdr:col>
      <xdr:colOff>1074933</xdr:colOff>
      <xdr:row>28</xdr:row>
      <xdr:rowOff>1098761</xdr:rowOff>
    </xdr:to>
    <xdr:pic>
      <xdr:nvPicPr>
        <xdr:cNvPr id="1237" name="Picture 2197">
          <a:extLst>
            <a:ext uri="{FF2B5EF4-FFF2-40B4-BE49-F238E27FC236}">
              <a16:creationId xmlns:a16="http://schemas.microsoft.com/office/drawing/2014/main" xmlns="" id="{AD3731A5-7FA7-4B57-9676-C3813D94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771094094"/>
          <a:ext cx="903483" cy="956167"/>
        </a:xfrm>
        <a:prstGeom prst="rect">
          <a:avLst/>
        </a:prstGeom>
      </xdr:spPr>
    </xdr:pic>
    <xdr:clientData/>
  </xdr:twoCellAnchor>
  <xdr:twoCellAnchor>
    <xdr:from>
      <xdr:col>0</xdr:col>
      <xdr:colOff>163830</xdr:colOff>
      <xdr:row>169</xdr:row>
      <xdr:rowOff>149743</xdr:rowOff>
    </xdr:from>
    <xdr:to>
      <xdr:col>0</xdr:col>
      <xdr:colOff>1049198</xdr:colOff>
      <xdr:row>169</xdr:row>
      <xdr:rowOff>1119717</xdr:rowOff>
    </xdr:to>
    <xdr:pic>
      <xdr:nvPicPr>
        <xdr:cNvPr id="1239" name="Picture 2199">
          <a:extLst>
            <a:ext uri="{FF2B5EF4-FFF2-40B4-BE49-F238E27FC236}">
              <a16:creationId xmlns:a16="http://schemas.microsoft.com/office/drawing/2014/main" xmlns="" id="{5489D4D6-7BEF-418B-B1FA-FE1046D4C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80" y="1772371243"/>
          <a:ext cx="885368" cy="969974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94</xdr:row>
      <xdr:rowOff>160570</xdr:rowOff>
    </xdr:from>
    <xdr:to>
      <xdr:col>0</xdr:col>
      <xdr:colOff>1095755</xdr:colOff>
      <xdr:row>94</xdr:row>
      <xdr:rowOff>1106381</xdr:rowOff>
    </xdr:to>
    <xdr:pic>
      <xdr:nvPicPr>
        <xdr:cNvPr id="1240" name="Picture 2201">
          <a:extLst>
            <a:ext uri="{FF2B5EF4-FFF2-40B4-BE49-F238E27FC236}">
              <a16:creationId xmlns:a16="http://schemas.microsoft.com/office/drawing/2014/main" xmlns="" id="{78A59F14-9AF8-4846-8143-FD79C9AD0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1774922070"/>
          <a:ext cx="914780" cy="945811"/>
        </a:xfrm>
        <a:prstGeom prst="rect">
          <a:avLst/>
        </a:prstGeom>
      </xdr:spPr>
    </xdr:pic>
    <xdr:clientData/>
  </xdr:twoCellAnchor>
  <xdr:twoCellAnchor>
    <xdr:from>
      <xdr:col>0</xdr:col>
      <xdr:colOff>116205</xdr:colOff>
      <xdr:row>230</xdr:row>
      <xdr:rowOff>185269</xdr:rowOff>
    </xdr:from>
    <xdr:to>
      <xdr:col>0</xdr:col>
      <xdr:colOff>1125218</xdr:colOff>
      <xdr:row>230</xdr:row>
      <xdr:rowOff>1112097</xdr:rowOff>
    </xdr:to>
    <xdr:pic>
      <xdr:nvPicPr>
        <xdr:cNvPr id="1241" name="Picture 2203">
          <a:extLst>
            <a:ext uri="{FF2B5EF4-FFF2-40B4-BE49-F238E27FC236}">
              <a16:creationId xmlns:a16="http://schemas.microsoft.com/office/drawing/2014/main" xmlns="" id="{D640B929-187E-4194-ADBE-C547E9517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955" y="1778756769"/>
          <a:ext cx="1009013" cy="926828"/>
        </a:xfrm>
        <a:prstGeom prst="rect">
          <a:avLst/>
        </a:prstGeom>
      </xdr:spPr>
    </xdr:pic>
    <xdr:clientData/>
  </xdr:twoCellAnchor>
  <xdr:twoCellAnchor>
    <xdr:from>
      <xdr:col>0</xdr:col>
      <xdr:colOff>135253</xdr:colOff>
      <xdr:row>231</xdr:row>
      <xdr:rowOff>169455</xdr:rowOff>
    </xdr:from>
    <xdr:to>
      <xdr:col>0</xdr:col>
      <xdr:colOff>1065533</xdr:colOff>
      <xdr:row>231</xdr:row>
      <xdr:rowOff>1127462</xdr:rowOff>
    </xdr:to>
    <xdr:pic>
      <xdr:nvPicPr>
        <xdr:cNvPr id="1242" name="Picture 2205">
          <a:extLst>
            <a:ext uri="{FF2B5EF4-FFF2-40B4-BE49-F238E27FC236}">
              <a16:creationId xmlns:a16="http://schemas.microsoft.com/office/drawing/2014/main" xmlns="" id="{85F525F7-47DC-430E-9E45-ACC79FE42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3" y="1780010955"/>
          <a:ext cx="930280" cy="958007"/>
        </a:xfrm>
        <a:prstGeom prst="rect">
          <a:avLst/>
        </a:prstGeom>
      </xdr:spPr>
    </xdr:pic>
    <xdr:clientData/>
  </xdr:twoCellAnchor>
  <xdr:twoCellAnchor>
    <xdr:from>
      <xdr:col>0</xdr:col>
      <xdr:colOff>150494</xdr:colOff>
      <xdr:row>110</xdr:row>
      <xdr:rowOff>156711</xdr:rowOff>
    </xdr:from>
    <xdr:to>
      <xdr:col>0</xdr:col>
      <xdr:colOff>1032447</xdr:colOff>
      <xdr:row>110</xdr:row>
      <xdr:rowOff>1138767</xdr:rowOff>
    </xdr:to>
    <xdr:pic>
      <xdr:nvPicPr>
        <xdr:cNvPr id="1247" name="Picture 2207">
          <a:extLst>
            <a:ext uri="{FF2B5EF4-FFF2-40B4-BE49-F238E27FC236}">
              <a16:creationId xmlns:a16="http://schemas.microsoft.com/office/drawing/2014/main" xmlns="" id="{DC033163-11E1-4F59-99A3-12B78FE90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244" y="1781268211"/>
          <a:ext cx="881953" cy="982056"/>
        </a:xfrm>
        <a:prstGeom prst="rect">
          <a:avLst/>
        </a:prstGeom>
      </xdr:spPr>
    </xdr:pic>
    <xdr:clientData/>
  </xdr:twoCellAnchor>
  <xdr:twoCellAnchor>
    <xdr:from>
      <xdr:col>0</xdr:col>
      <xdr:colOff>129540</xdr:colOff>
      <xdr:row>111</xdr:row>
      <xdr:rowOff>171870</xdr:rowOff>
    </xdr:from>
    <xdr:to>
      <xdr:col>0</xdr:col>
      <xdr:colOff>1067879</xdr:colOff>
      <xdr:row>111</xdr:row>
      <xdr:rowOff>1079711</xdr:rowOff>
    </xdr:to>
    <xdr:pic>
      <xdr:nvPicPr>
        <xdr:cNvPr id="1249" name="Picture 2209">
          <a:extLst>
            <a:ext uri="{FF2B5EF4-FFF2-40B4-BE49-F238E27FC236}">
              <a16:creationId xmlns:a16="http://schemas.microsoft.com/office/drawing/2014/main" xmlns="" id="{BFB48A91-9CA7-4396-906A-F3925EDD4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290" y="1782553370"/>
          <a:ext cx="938339" cy="907841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170</xdr:row>
      <xdr:rowOff>215915</xdr:rowOff>
    </xdr:from>
    <xdr:to>
      <xdr:col>0</xdr:col>
      <xdr:colOff>1099873</xdr:colOff>
      <xdr:row>170</xdr:row>
      <xdr:rowOff>1089237</xdr:rowOff>
    </xdr:to>
    <xdr:pic>
      <xdr:nvPicPr>
        <xdr:cNvPr id="1250" name="Picture 2211">
          <a:extLst>
            <a:ext uri="{FF2B5EF4-FFF2-40B4-BE49-F238E27FC236}">
              <a16:creationId xmlns:a16="http://schemas.microsoft.com/office/drawing/2014/main" xmlns="" id="{A3B9D609-5BC0-44D2-8048-5FFB575AC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1" y="1785137415"/>
          <a:ext cx="966522" cy="873322"/>
        </a:xfrm>
        <a:prstGeom prst="rect">
          <a:avLst/>
        </a:prstGeom>
      </xdr:spPr>
    </xdr:pic>
    <xdr:clientData/>
  </xdr:twoCellAnchor>
  <xdr:twoCellAnchor>
    <xdr:from>
      <xdr:col>0</xdr:col>
      <xdr:colOff>201928</xdr:colOff>
      <xdr:row>112</xdr:row>
      <xdr:rowOff>161579</xdr:rowOff>
    </xdr:from>
    <xdr:to>
      <xdr:col>0</xdr:col>
      <xdr:colOff>1070074</xdr:colOff>
      <xdr:row>112</xdr:row>
      <xdr:rowOff>1098761</xdr:rowOff>
    </xdr:to>
    <xdr:pic>
      <xdr:nvPicPr>
        <xdr:cNvPr id="1251" name="Picture 2213">
          <a:extLst>
            <a:ext uri="{FF2B5EF4-FFF2-40B4-BE49-F238E27FC236}">
              <a16:creationId xmlns:a16="http://schemas.microsoft.com/office/drawing/2014/main" xmlns="" id="{F8048B22-ED85-48A5-9D93-420C577D1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678" y="1786353079"/>
          <a:ext cx="868146" cy="937182"/>
        </a:xfrm>
        <a:prstGeom prst="rect">
          <a:avLst/>
        </a:prstGeom>
      </xdr:spPr>
    </xdr:pic>
    <xdr:clientData/>
  </xdr:twoCellAnchor>
  <xdr:twoCellAnchor>
    <xdr:from>
      <xdr:col>0</xdr:col>
      <xdr:colOff>125730</xdr:colOff>
      <xdr:row>78</xdr:row>
      <xdr:rowOff>175144</xdr:rowOff>
    </xdr:from>
    <xdr:to>
      <xdr:col>0</xdr:col>
      <xdr:colOff>1142305</xdr:colOff>
      <xdr:row>78</xdr:row>
      <xdr:rowOff>1077807</xdr:rowOff>
    </xdr:to>
    <xdr:pic>
      <xdr:nvPicPr>
        <xdr:cNvPr id="1253" name="Picture 2215">
          <a:extLst>
            <a:ext uri="{FF2B5EF4-FFF2-40B4-BE49-F238E27FC236}">
              <a16:creationId xmlns:a16="http://schemas.microsoft.com/office/drawing/2014/main" xmlns="" id="{374FCAB0-7090-4FE6-B96E-FFC113FB7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0" y="1790176644"/>
          <a:ext cx="1016575" cy="902663"/>
        </a:xfrm>
        <a:prstGeom prst="rect">
          <a:avLst/>
        </a:prstGeom>
      </xdr:spPr>
    </xdr:pic>
    <xdr:clientData/>
  </xdr:twoCellAnchor>
  <xdr:twoCellAnchor>
    <xdr:from>
      <xdr:col>0</xdr:col>
      <xdr:colOff>125729</xdr:colOff>
      <xdr:row>137</xdr:row>
      <xdr:rowOff>174557</xdr:rowOff>
    </xdr:from>
    <xdr:to>
      <xdr:col>0</xdr:col>
      <xdr:colOff>1127651</xdr:colOff>
      <xdr:row>137</xdr:row>
      <xdr:rowOff>1108287</xdr:rowOff>
    </xdr:to>
    <xdr:pic>
      <xdr:nvPicPr>
        <xdr:cNvPr id="1255" name="Picture 2217">
          <a:extLst>
            <a:ext uri="{FF2B5EF4-FFF2-40B4-BE49-F238E27FC236}">
              <a16:creationId xmlns:a16="http://schemas.microsoft.com/office/drawing/2014/main" xmlns="" id="{A19D95BD-944C-44D6-8590-B707BA4D6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79" y="1791446057"/>
          <a:ext cx="1001922" cy="933730"/>
        </a:xfrm>
        <a:prstGeom prst="rect">
          <a:avLst/>
        </a:prstGeom>
      </xdr:spPr>
    </xdr:pic>
    <xdr:clientData/>
  </xdr:twoCellAnchor>
  <xdr:twoCellAnchor>
    <xdr:from>
      <xdr:col>0</xdr:col>
      <xdr:colOff>140970</xdr:colOff>
      <xdr:row>232</xdr:row>
      <xdr:rowOff>181346</xdr:rowOff>
    </xdr:from>
    <xdr:to>
      <xdr:col>0</xdr:col>
      <xdr:colOff>1132366</xdr:colOff>
      <xdr:row>232</xdr:row>
      <xdr:rowOff>1125432</xdr:rowOff>
    </xdr:to>
    <xdr:pic>
      <xdr:nvPicPr>
        <xdr:cNvPr id="1256" name="Picture 2219">
          <a:extLst>
            <a:ext uri="{FF2B5EF4-FFF2-40B4-BE49-F238E27FC236}">
              <a16:creationId xmlns:a16="http://schemas.microsoft.com/office/drawing/2014/main" xmlns="" id="{51CFC5D4-5B92-448D-B029-9F967C01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0" y="1792722846"/>
          <a:ext cx="991396" cy="944086"/>
        </a:xfrm>
        <a:prstGeom prst="rect">
          <a:avLst/>
        </a:prstGeom>
      </xdr:spPr>
    </xdr:pic>
    <xdr:clientData/>
  </xdr:twoCellAnchor>
  <xdr:twoCellAnchor>
    <xdr:from>
      <xdr:col>0</xdr:col>
      <xdr:colOff>133349</xdr:colOff>
      <xdr:row>233</xdr:row>
      <xdr:rowOff>169492</xdr:rowOff>
    </xdr:from>
    <xdr:to>
      <xdr:col>0</xdr:col>
      <xdr:colOff>1125846</xdr:colOff>
      <xdr:row>233</xdr:row>
      <xdr:rowOff>1091141</xdr:rowOff>
    </xdr:to>
    <xdr:pic>
      <xdr:nvPicPr>
        <xdr:cNvPr id="1257" name="Picture 2221">
          <a:extLst>
            <a:ext uri="{FF2B5EF4-FFF2-40B4-BE49-F238E27FC236}">
              <a16:creationId xmlns:a16="http://schemas.microsoft.com/office/drawing/2014/main" xmlns="" id="{852C2C83-76F0-4D50-8166-FE53D0DFE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099" y="1793980992"/>
          <a:ext cx="992497" cy="921649"/>
        </a:xfrm>
        <a:prstGeom prst="rect">
          <a:avLst/>
        </a:prstGeom>
      </xdr:spPr>
    </xdr:pic>
    <xdr:clientData/>
  </xdr:twoCellAnchor>
  <xdr:twoCellAnchor>
    <xdr:from>
      <xdr:col>0</xdr:col>
      <xdr:colOff>140971</xdr:colOff>
      <xdr:row>33</xdr:row>
      <xdr:rowOff>146112</xdr:rowOff>
    </xdr:from>
    <xdr:to>
      <xdr:col>0</xdr:col>
      <xdr:colOff>1109219</xdr:colOff>
      <xdr:row>33</xdr:row>
      <xdr:rowOff>1117812</xdr:rowOff>
    </xdr:to>
    <xdr:pic>
      <xdr:nvPicPr>
        <xdr:cNvPr id="1258" name="Picture 2223">
          <a:extLst>
            <a:ext uri="{FF2B5EF4-FFF2-40B4-BE49-F238E27FC236}">
              <a16:creationId xmlns:a16="http://schemas.microsoft.com/office/drawing/2014/main" xmlns="" id="{9A7523F0-4FD9-4B34-B150-4B01ECDF3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1" y="1795227612"/>
          <a:ext cx="968248" cy="971700"/>
        </a:xfrm>
        <a:prstGeom prst="rect">
          <a:avLst/>
        </a:prstGeom>
      </xdr:spPr>
    </xdr:pic>
    <xdr:clientData/>
  </xdr:twoCellAnchor>
  <xdr:twoCellAnchor>
    <xdr:from>
      <xdr:col>0</xdr:col>
      <xdr:colOff>148590</xdr:colOff>
      <xdr:row>171</xdr:row>
      <xdr:rowOff>151712</xdr:rowOff>
    </xdr:from>
    <xdr:to>
      <xdr:col>0</xdr:col>
      <xdr:colOff>1111801</xdr:colOff>
      <xdr:row>171</xdr:row>
      <xdr:rowOff>1140672</xdr:rowOff>
    </xdr:to>
    <xdr:pic>
      <xdr:nvPicPr>
        <xdr:cNvPr id="1260" name="Picture 2225">
          <a:extLst>
            <a:ext uri="{FF2B5EF4-FFF2-40B4-BE49-F238E27FC236}">
              <a16:creationId xmlns:a16="http://schemas.microsoft.com/office/drawing/2014/main" xmlns="" id="{30EE1D9C-A162-4828-90B8-412F2244F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340" y="1796503212"/>
          <a:ext cx="963211" cy="988960"/>
        </a:xfrm>
        <a:prstGeom prst="rect">
          <a:avLst/>
        </a:prstGeom>
      </xdr:spPr>
    </xdr:pic>
    <xdr:clientData/>
  </xdr:twoCellAnchor>
  <xdr:twoCellAnchor>
    <xdr:from>
      <xdr:col>0</xdr:col>
      <xdr:colOff>102870</xdr:colOff>
      <xdr:row>172</xdr:row>
      <xdr:rowOff>160993</xdr:rowOff>
    </xdr:from>
    <xdr:to>
      <xdr:col>0</xdr:col>
      <xdr:colOff>1128327</xdr:colOff>
      <xdr:row>172</xdr:row>
      <xdr:rowOff>1129241</xdr:rowOff>
    </xdr:to>
    <xdr:pic>
      <xdr:nvPicPr>
        <xdr:cNvPr id="1261" name="Picture 2227">
          <a:extLst>
            <a:ext uri="{FF2B5EF4-FFF2-40B4-BE49-F238E27FC236}">
              <a16:creationId xmlns:a16="http://schemas.microsoft.com/office/drawing/2014/main" xmlns="" id="{B1C2320D-C083-4EAB-A96B-B8AFBF9B3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620" y="1797782493"/>
          <a:ext cx="1025457" cy="96824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95</xdr:row>
      <xdr:rowOff>143668</xdr:rowOff>
    </xdr:from>
    <xdr:to>
      <xdr:col>0</xdr:col>
      <xdr:colOff>1092138</xdr:colOff>
      <xdr:row>95</xdr:row>
      <xdr:rowOff>1110183</xdr:rowOff>
    </xdr:to>
    <xdr:pic>
      <xdr:nvPicPr>
        <xdr:cNvPr id="1263" name="Picture 2229">
          <a:extLst>
            <a:ext uri="{FF2B5EF4-FFF2-40B4-BE49-F238E27FC236}">
              <a16:creationId xmlns:a16="http://schemas.microsoft.com/office/drawing/2014/main" xmlns="" id="{A43B0980-DA82-4A77-8CF2-C5E8C4BCA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799035168"/>
          <a:ext cx="949263" cy="966515"/>
        </a:xfrm>
        <a:prstGeom prst="rect">
          <a:avLst/>
        </a:prstGeom>
      </xdr:spPr>
    </xdr:pic>
    <xdr:clientData/>
  </xdr:twoCellAnchor>
  <xdr:twoCellAnchor>
    <xdr:from>
      <xdr:col>0</xdr:col>
      <xdr:colOff>89534</xdr:colOff>
      <xdr:row>113</xdr:row>
      <xdr:rowOff>164510</xdr:rowOff>
    </xdr:from>
    <xdr:to>
      <xdr:col>0</xdr:col>
      <xdr:colOff>1121643</xdr:colOff>
      <xdr:row>113</xdr:row>
      <xdr:rowOff>1148292</xdr:rowOff>
    </xdr:to>
    <xdr:pic>
      <xdr:nvPicPr>
        <xdr:cNvPr id="1264" name="Picture 2231">
          <a:extLst>
            <a:ext uri="{FF2B5EF4-FFF2-40B4-BE49-F238E27FC236}">
              <a16:creationId xmlns:a16="http://schemas.microsoft.com/office/drawing/2014/main" xmlns="" id="{016581CF-804E-4457-95DE-1233A6041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284" y="1800326010"/>
          <a:ext cx="1032109" cy="983782"/>
        </a:xfrm>
        <a:prstGeom prst="rect">
          <a:avLst/>
        </a:prstGeom>
      </xdr:spPr>
    </xdr:pic>
    <xdr:clientData/>
  </xdr:twoCellAnchor>
  <xdr:twoCellAnchor>
    <xdr:from>
      <xdr:col>0</xdr:col>
      <xdr:colOff>158115</xdr:colOff>
      <xdr:row>234</xdr:row>
      <xdr:rowOff>174606</xdr:rowOff>
    </xdr:from>
    <xdr:to>
      <xdr:col>0</xdr:col>
      <xdr:colOff>1110830</xdr:colOff>
      <xdr:row>234</xdr:row>
      <xdr:rowOff>1072091</xdr:rowOff>
    </xdr:to>
    <xdr:pic>
      <xdr:nvPicPr>
        <xdr:cNvPr id="1265" name="Picture 2233">
          <a:extLst>
            <a:ext uri="{FF2B5EF4-FFF2-40B4-BE49-F238E27FC236}">
              <a16:creationId xmlns:a16="http://schemas.microsoft.com/office/drawing/2014/main" xmlns="" id="{7D93D354-9869-40C7-BF41-A14240D1F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65" y="1807956106"/>
          <a:ext cx="952715" cy="89748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</xdr:row>
      <xdr:rowOff>167107</xdr:rowOff>
    </xdr:from>
    <xdr:to>
      <xdr:col>0</xdr:col>
      <xdr:colOff>1145706</xdr:colOff>
      <xdr:row>10</xdr:row>
      <xdr:rowOff>1120840</xdr:rowOff>
    </xdr:to>
    <xdr:pic>
      <xdr:nvPicPr>
        <xdr:cNvPr id="1266" name="Picture 2235">
          <a:extLst>
            <a:ext uri="{FF2B5EF4-FFF2-40B4-BE49-F238E27FC236}">
              <a16:creationId xmlns:a16="http://schemas.microsoft.com/office/drawing/2014/main" xmlns="" id="{6A0DA043-C695-46F0-A0FC-5CF074726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675" y="1810488607"/>
          <a:ext cx="983781" cy="953733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34</xdr:row>
      <xdr:rowOff>146046</xdr:rowOff>
    </xdr:from>
    <xdr:to>
      <xdr:col>0</xdr:col>
      <xdr:colOff>1103454</xdr:colOff>
      <xdr:row>34</xdr:row>
      <xdr:rowOff>1098762</xdr:rowOff>
    </xdr:to>
    <xdr:pic>
      <xdr:nvPicPr>
        <xdr:cNvPr id="1267" name="Picture 2237">
          <a:extLst>
            <a:ext uri="{FF2B5EF4-FFF2-40B4-BE49-F238E27FC236}">
              <a16:creationId xmlns:a16="http://schemas.microsoft.com/office/drawing/2014/main" xmlns="" id="{551B7D88-6B44-4894-A4A2-4DA17D74E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0" y="1811737546"/>
          <a:ext cx="932004" cy="952716"/>
        </a:xfrm>
        <a:prstGeom prst="rect">
          <a:avLst/>
        </a:prstGeom>
      </xdr:spPr>
    </xdr:pic>
    <xdr:clientData/>
  </xdr:twoCellAnchor>
  <xdr:twoCellAnchor>
    <xdr:from>
      <xdr:col>0</xdr:col>
      <xdr:colOff>125730</xdr:colOff>
      <xdr:row>53</xdr:row>
      <xdr:rowOff>169559</xdr:rowOff>
    </xdr:from>
    <xdr:to>
      <xdr:col>0</xdr:col>
      <xdr:colOff>1105867</xdr:colOff>
      <xdr:row>53</xdr:row>
      <xdr:rowOff>1110192</xdr:rowOff>
    </xdr:to>
    <xdr:pic>
      <xdr:nvPicPr>
        <xdr:cNvPr id="1271" name="Picture 2239">
          <a:extLst>
            <a:ext uri="{FF2B5EF4-FFF2-40B4-BE49-F238E27FC236}">
              <a16:creationId xmlns:a16="http://schemas.microsoft.com/office/drawing/2014/main" xmlns="" id="{C9C5A3AB-A1A9-43F6-9A7F-4383D5293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0" y="1813031059"/>
          <a:ext cx="980137" cy="940633"/>
        </a:xfrm>
        <a:prstGeom prst="rect">
          <a:avLst/>
        </a:prstGeom>
      </xdr:spPr>
    </xdr:pic>
    <xdr:clientData/>
  </xdr:twoCellAnchor>
  <xdr:twoCellAnchor>
    <xdr:from>
      <xdr:col>0</xdr:col>
      <xdr:colOff>110491</xdr:colOff>
      <xdr:row>235</xdr:row>
      <xdr:rowOff>169443</xdr:rowOff>
    </xdr:from>
    <xdr:to>
      <xdr:col>0</xdr:col>
      <xdr:colOff>1097725</xdr:colOff>
      <xdr:row>235</xdr:row>
      <xdr:rowOff>1127336</xdr:rowOff>
    </xdr:to>
    <xdr:pic>
      <xdr:nvPicPr>
        <xdr:cNvPr id="1273" name="Picture 2241">
          <a:extLst>
            <a:ext uri="{FF2B5EF4-FFF2-40B4-BE49-F238E27FC236}">
              <a16:creationId xmlns:a16="http://schemas.microsoft.com/office/drawing/2014/main" xmlns="" id="{2B40CBC1-B993-40DB-B4FA-AFB67618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241" y="1828270943"/>
          <a:ext cx="987234" cy="957893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173</xdr:row>
      <xdr:rowOff>169492</xdr:rowOff>
    </xdr:from>
    <xdr:to>
      <xdr:col>0</xdr:col>
      <xdr:colOff>1112215</xdr:colOff>
      <xdr:row>173</xdr:row>
      <xdr:rowOff>1091141</xdr:rowOff>
    </xdr:to>
    <xdr:pic>
      <xdr:nvPicPr>
        <xdr:cNvPr id="1348" name="Picture 2243">
          <a:extLst>
            <a:ext uri="{FF2B5EF4-FFF2-40B4-BE49-F238E27FC236}">
              <a16:creationId xmlns:a16="http://schemas.microsoft.com/office/drawing/2014/main" xmlns="" id="{646F7EC7-AA83-4779-8B83-A6C44943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" y="1829540992"/>
          <a:ext cx="997915" cy="921649"/>
        </a:xfrm>
        <a:prstGeom prst="rect">
          <a:avLst/>
        </a:prstGeom>
      </xdr:spPr>
    </xdr:pic>
    <xdr:clientData/>
  </xdr:twoCellAnchor>
  <xdr:twoCellAnchor>
    <xdr:from>
      <xdr:col>0</xdr:col>
      <xdr:colOff>137159</xdr:colOff>
      <xdr:row>174</xdr:row>
      <xdr:rowOff>153063</xdr:rowOff>
    </xdr:from>
    <xdr:to>
      <xdr:col>0</xdr:col>
      <xdr:colOff>1093326</xdr:colOff>
      <xdr:row>174</xdr:row>
      <xdr:rowOff>1081616</xdr:rowOff>
    </xdr:to>
    <xdr:pic>
      <xdr:nvPicPr>
        <xdr:cNvPr id="1359" name="Picture 2245">
          <a:extLst>
            <a:ext uri="{FF2B5EF4-FFF2-40B4-BE49-F238E27FC236}">
              <a16:creationId xmlns:a16="http://schemas.microsoft.com/office/drawing/2014/main" xmlns="" id="{AE26014A-7336-47B4-B354-4A1DFD713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09" y="1830794563"/>
          <a:ext cx="956167" cy="928553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236</xdr:row>
      <xdr:rowOff>180613</xdr:rowOff>
    </xdr:from>
    <xdr:to>
      <xdr:col>0</xdr:col>
      <xdr:colOff>1074049</xdr:colOff>
      <xdr:row>236</xdr:row>
      <xdr:rowOff>1062566</xdr:rowOff>
    </xdr:to>
    <xdr:pic>
      <xdr:nvPicPr>
        <xdr:cNvPr id="1384" name="Picture 2247">
          <a:extLst>
            <a:ext uri="{FF2B5EF4-FFF2-40B4-BE49-F238E27FC236}">
              <a16:creationId xmlns:a16="http://schemas.microsoft.com/office/drawing/2014/main" xmlns="" id="{D5A3CF03-C9ED-43B8-92D5-93349D526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1832092113"/>
          <a:ext cx="921649" cy="881953"/>
        </a:xfrm>
        <a:prstGeom prst="rect">
          <a:avLst/>
        </a:prstGeom>
      </xdr:spPr>
    </xdr:pic>
    <xdr:clientData/>
  </xdr:twoCellAnchor>
  <xdr:twoCellAnchor>
    <xdr:from>
      <xdr:col>0</xdr:col>
      <xdr:colOff>137159</xdr:colOff>
      <xdr:row>67</xdr:row>
      <xdr:rowOff>176511</xdr:rowOff>
    </xdr:from>
    <xdr:to>
      <xdr:col>0</xdr:col>
      <xdr:colOff>1126119</xdr:colOff>
      <xdr:row>67</xdr:row>
      <xdr:rowOff>1073996</xdr:rowOff>
    </xdr:to>
    <xdr:pic>
      <xdr:nvPicPr>
        <xdr:cNvPr id="1389" name="Picture 2249">
          <a:extLst>
            <a:ext uri="{FF2B5EF4-FFF2-40B4-BE49-F238E27FC236}">
              <a16:creationId xmlns:a16="http://schemas.microsoft.com/office/drawing/2014/main" xmlns="" id="{F6FD7636-37F1-44BA-AC9B-FDD1094FA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09" y="1833358011"/>
          <a:ext cx="988960" cy="897485"/>
        </a:xfrm>
        <a:prstGeom prst="rect">
          <a:avLst/>
        </a:prstGeom>
      </xdr:spPr>
    </xdr:pic>
    <xdr:clientData/>
  </xdr:twoCellAnchor>
  <xdr:twoCellAnchor>
    <xdr:from>
      <xdr:col>0</xdr:col>
      <xdr:colOff>167640</xdr:colOff>
      <xdr:row>44</xdr:row>
      <xdr:rowOff>161108</xdr:rowOff>
    </xdr:from>
    <xdr:to>
      <xdr:col>0</xdr:col>
      <xdr:colOff>1066851</xdr:colOff>
      <xdr:row>44</xdr:row>
      <xdr:rowOff>1112097</xdr:rowOff>
    </xdr:to>
    <xdr:pic>
      <xdr:nvPicPr>
        <xdr:cNvPr id="1391" name="Picture 2251">
          <a:extLst>
            <a:ext uri="{FF2B5EF4-FFF2-40B4-BE49-F238E27FC236}">
              <a16:creationId xmlns:a16="http://schemas.microsoft.com/office/drawing/2014/main" xmlns="" id="{93D29CAC-EA94-4D86-BCB1-B6F9E68D8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90" y="1834612608"/>
          <a:ext cx="899211" cy="950989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45</xdr:row>
      <xdr:rowOff>188298</xdr:rowOff>
    </xdr:from>
    <xdr:to>
      <xdr:col>0</xdr:col>
      <xdr:colOff>1067269</xdr:colOff>
      <xdr:row>45</xdr:row>
      <xdr:rowOff>1089235</xdr:rowOff>
    </xdr:to>
    <xdr:pic>
      <xdr:nvPicPr>
        <xdr:cNvPr id="1398" name="Picture 2253">
          <a:extLst>
            <a:ext uri="{FF2B5EF4-FFF2-40B4-BE49-F238E27FC236}">
              <a16:creationId xmlns:a16="http://schemas.microsoft.com/office/drawing/2014/main" xmlns="" id="{4CF0DF82-1CC0-4675-B73F-2F4BA5874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1835909798"/>
          <a:ext cx="914869" cy="900937"/>
        </a:xfrm>
        <a:prstGeom prst="rect">
          <a:avLst/>
        </a:prstGeom>
      </xdr:spPr>
    </xdr:pic>
    <xdr:clientData/>
  </xdr:twoCellAnchor>
  <xdr:twoCellAnchor>
    <xdr:from>
      <xdr:col>0</xdr:col>
      <xdr:colOff>205740</xdr:colOff>
      <xdr:row>237</xdr:row>
      <xdr:rowOff>185091</xdr:rowOff>
    </xdr:from>
    <xdr:to>
      <xdr:col>0</xdr:col>
      <xdr:colOff>1072158</xdr:colOff>
      <xdr:row>237</xdr:row>
      <xdr:rowOff>1110191</xdr:rowOff>
    </xdr:to>
    <xdr:pic>
      <xdr:nvPicPr>
        <xdr:cNvPr id="1409" name="Picture 2255">
          <a:extLst>
            <a:ext uri="{FF2B5EF4-FFF2-40B4-BE49-F238E27FC236}">
              <a16:creationId xmlns:a16="http://schemas.microsoft.com/office/drawing/2014/main" xmlns="" id="{2E19DE6E-DDFA-4842-B361-6A2343CA5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90" y="1837176591"/>
          <a:ext cx="866418" cy="925100"/>
        </a:xfrm>
        <a:prstGeom prst="rect">
          <a:avLst/>
        </a:prstGeom>
      </xdr:spPr>
    </xdr:pic>
    <xdr:clientData/>
  </xdr:twoCellAnchor>
  <xdr:twoCellAnchor>
    <xdr:from>
      <xdr:col>0</xdr:col>
      <xdr:colOff>127635</xdr:colOff>
      <xdr:row>48</xdr:row>
      <xdr:rowOff>172245</xdr:rowOff>
    </xdr:from>
    <xdr:to>
      <xdr:col>0</xdr:col>
      <xdr:colOff>1093757</xdr:colOff>
      <xdr:row>48</xdr:row>
      <xdr:rowOff>1138767</xdr:rowOff>
    </xdr:to>
    <xdr:pic>
      <xdr:nvPicPr>
        <xdr:cNvPr id="1418" name="Picture 2257">
          <a:extLst>
            <a:ext uri="{FF2B5EF4-FFF2-40B4-BE49-F238E27FC236}">
              <a16:creationId xmlns:a16="http://schemas.microsoft.com/office/drawing/2014/main" xmlns="" id="{A90D5255-9DA0-48A7-A230-A5F5764FE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385" y="1838433745"/>
          <a:ext cx="966122" cy="966522"/>
        </a:xfrm>
        <a:prstGeom prst="rect">
          <a:avLst/>
        </a:prstGeom>
      </xdr:spPr>
    </xdr:pic>
    <xdr:clientData/>
  </xdr:twoCellAnchor>
  <xdr:twoCellAnchor>
    <xdr:from>
      <xdr:col>0</xdr:col>
      <xdr:colOff>158115</xdr:colOff>
      <xdr:row>238</xdr:row>
      <xdr:rowOff>166107</xdr:rowOff>
    </xdr:from>
    <xdr:to>
      <xdr:col>0</xdr:col>
      <xdr:colOff>1102200</xdr:colOff>
      <xdr:row>238</xdr:row>
      <xdr:rowOff>1110192</xdr:rowOff>
    </xdr:to>
    <xdr:pic>
      <xdr:nvPicPr>
        <xdr:cNvPr id="1427" name="Picture 2259">
          <a:extLst>
            <a:ext uri="{FF2B5EF4-FFF2-40B4-BE49-F238E27FC236}">
              <a16:creationId xmlns:a16="http://schemas.microsoft.com/office/drawing/2014/main" xmlns="" id="{AF854A33-62D8-4DA8-89C8-A8689978C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865" y="1846047607"/>
          <a:ext cx="944085" cy="94408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114</xdr:row>
      <xdr:rowOff>149482</xdr:rowOff>
    </xdr:from>
    <xdr:to>
      <xdr:col>0</xdr:col>
      <xdr:colOff>1084404</xdr:colOff>
      <xdr:row>114</xdr:row>
      <xdr:rowOff>1043515</xdr:rowOff>
    </xdr:to>
    <xdr:pic>
      <xdr:nvPicPr>
        <xdr:cNvPr id="1431" name="Picture 2261">
          <a:extLst>
            <a:ext uri="{FF2B5EF4-FFF2-40B4-BE49-F238E27FC236}">
              <a16:creationId xmlns:a16="http://schemas.microsoft.com/office/drawing/2014/main" xmlns="" id="{8921F594-38F2-43BA-A54E-E64BE910A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1847300982"/>
          <a:ext cx="932004" cy="894033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239</xdr:row>
      <xdr:rowOff>155312</xdr:rowOff>
    </xdr:from>
    <xdr:to>
      <xdr:col>0</xdr:col>
      <xdr:colOff>1132601</xdr:colOff>
      <xdr:row>239</xdr:row>
      <xdr:rowOff>1032086</xdr:rowOff>
    </xdr:to>
    <xdr:pic>
      <xdr:nvPicPr>
        <xdr:cNvPr id="1437" name="Picture 2265">
          <a:extLst>
            <a:ext uri="{FF2B5EF4-FFF2-40B4-BE49-F238E27FC236}">
              <a16:creationId xmlns:a16="http://schemas.microsoft.com/office/drawing/2014/main" xmlns="" id="{6556781C-B247-4E47-9660-B5761877D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" y="1854926812"/>
          <a:ext cx="1018301" cy="876774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240</xdr:row>
      <xdr:rowOff>256327</xdr:rowOff>
    </xdr:from>
    <xdr:to>
      <xdr:col>0</xdr:col>
      <xdr:colOff>1114141</xdr:colOff>
      <xdr:row>240</xdr:row>
      <xdr:rowOff>1096857</xdr:rowOff>
    </xdr:to>
    <xdr:pic>
      <xdr:nvPicPr>
        <xdr:cNvPr id="1457" name="Picture 2267">
          <a:extLst>
            <a:ext uri="{FF2B5EF4-FFF2-40B4-BE49-F238E27FC236}">
              <a16:creationId xmlns:a16="http://schemas.microsoft.com/office/drawing/2014/main" xmlns="" id="{87CA3DDD-4791-439C-8134-3BAB09CC1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1" y="1856297827"/>
          <a:ext cx="999840" cy="840530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79</xdr:row>
      <xdr:rowOff>177048</xdr:rowOff>
    </xdr:from>
    <xdr:to>
      <xdr:col>0</xdr:col>
      <xdr:colOff>1070726</xdr:colOff>
      <xdr:row>79</xdr:row>
      <xdr:rowOff>1079711</xdr:rowOff>
    </xdr:to>
    <xdr:pic>
      <xdr:nvPicPr>
        <xdr:cNvPr id="1458" name="Picture 2269">
          <a:extLst>
            <a:ext uri="{FF2B5EF4-FFF2-40B4-BE49-F238E27FC236}">
              <a16:creationId xmlns:a16="http://schemas.microsoft.com/office/drawing/2014/main" xmlns="" id="{1CEBF65F-4301-4712-B2C5-E75CEF70F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49" y="1858758548"/>
          <a:ext cx="880227" cy="902663"/>
        </a:xfrm>
        <a:prstGeom prst="rect">
          <a:avLst/>
        </a:prstGeom>
      </xdr:spPr>
    </xdr:pic>
    <xdr:clientData/>
  </xdr:twoCellAnchor>
  <xdr:twoCellAnchor>
    <xdr:from>
      <xdr:col>0</xdr:col>
      <xdr:colOff>175259</xdr:colOff>
      <xdr:row>80</xdr:row>
      <xdr:rowOff>202220</xdr:rowOff>
    </xdr:from>
    <xdr:to>
      <xdr:col>0</xdr:col>
      <xdr:colOff>1041678</xdr:colOff>
      <xdr:row>80</xdr:row>
      <xdr:rowOff>1072091</xdr:rowOff>
    </xdr:to>
    <xdr:pic>
      <xdr:nvPicPr>
        <xdr:cNvPr id="1460" name="Picture 2271">
          <a:extLst>
            <a:ext uri="{FF2B5EF4-FFF2-40B4-BE49-F238E27FC236}">
              <a16:creationId xmlns:a16="http://schemas.microsoft.com/office/drawing/2014/main" xmlns="" id="{02CD59C8-B65D-499B-ABC5-B01C93D3A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009" y="1860053720"/>
          <a:ext cx="866419" cy="86987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175</xdr:row>
      <xdr:rowOff>231315</xdr:rowOff>
    </xdr:from>
    <xdr:to>
      <xdr:col>0</xdr:col>
      <xdr:colOff>1084404</xdr:colOff>
      <xdr:row>175</xdr:row>
      <xdr:rowOff>1032736</xdr:rowOff>
    </xdr:to>
    <xdr:pic>
      <xdr:nvPicPr>
        <xdr:cNvPr id="1478" name="Picture 2273">
          <a:extLst>
            <a:ext uri="{FF2B5EF4-FFF2-40B4-BE49-F238E27FC236}">
              <a16:creationId xmlns:a16="http://schemas.microsoft.com/office/drawing/2014/main" xmlns="" id="{F452376A-FC59-4FCC-89C0-B9CB1810B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1862622815"/>
          <a:ext cx="932004" cy="801421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176</xdr:row>
      <xdr:rowOff>207464</xdr:rowOff>
    </xdr:from>
    <xdr:to>
      <xdr:col>0</xdr:col>
      <xdr:colOff>1109398</xdr:colOff>
      <xdr:row>176</xdr:row>
      <xdr:rowOff>1091142</xdr:rowOff>
    </xdr:to>
    <xdr:pic>
      <xdr:nvPicPr>
        <xdr:cNvPr id="1483" name="Picture 2275">
          <a:extLst>
            <a:ext uri="{FF2B5EF4-FFF2-40B4-BE49-F238E27FC236}">
              <a16:creationId xmlns:a16="http://schemas.microsoft.com/office/drawing/2014/main" xmlns="" id="{6FBD0DD8-6AFB-4E51-9DAC-1F7B8BD58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863868964"/>
          <a:ext cx="966523" cy="88367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138</xdr:row>
      <xdr:rowOff>185267</xdr:rowOff>
    </xdr:from>
    <xdr:to>
      <xdr:col>0</xdr:col>
      <xdr:colOff>1168079</xdr:colOff>
      <xdr:row>138</xdr:row>
      <xdr:rowOff>1093696</xdr:rowOff>
    </xdr:to>
    <xdr:pic>
      <xdr:nvPicPr>
        <xdr:cNvPr id="1503" name="Picture 2277">
          <a:extLst>
            <a:ext uri="{FF2B5EF4-FFF2-40B4-BE49-F238E27FC236}">
              <a16:creationId xmlns:a16="http://schemas.microsoft.com/office/drawing/2014/main" xmlns="" id="{CB2142E6-AF4E-4D95-8E29-1EE1F793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1865116767"/>
          <a:ext cx="1025204" cy="908429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61</xdr:row>
      <xdr:rowOff>187595</xdr:rowOff>
    </xdr:from>
    <xdr:to>
      <xdr:col>0</xdr:col>
      <xdr:colOff>1144747</xdr:colOff>
      <xdr:row>61</xdr:row>
      <xdr:rowOff>1118461</xdr:rowOff>
    </xdr:to>
    <xdr:pic>
      <xdr:nvPicPr>
        <xdr:cNvPr id="1504" name="Picture 2279">
          <a:extLst>
            <a:ext uri="{FF2B5EF4-FFF2-40B4-BE49-F238E27FC236}">
              <a16:creationId xmlns:a16="http://schemas.microsoft.com/office/drawing/2014/main" xmlns="" id="{4D32A1AA-C3D5-4802-94EC-45D8B5AC4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1866389095"/>
          <a:ext cx="1011397" cy="930866"/>
        </a:xfrm>
        <a:prstGeom prst="rect">
          <a:avLst/>
        </a:prstGeom>
      </xdr:spPr>
    </xdr:pic>
    <xdr:clientData/>
  </xdr:twoCellAnchor>
  <xdr:twoCellAnchor>
    <xdr:from>
      <xdr:col>0</xdr:col>
      <xdr:colOff>148590</xdr:colOff>
      <xdr:row>96</xdr:row>
      <xdr:rowOff>156814</xdr:rowOff>
    </xdr:from>
    <xdr:to>
      <xdr:col>0</xdr:col>
      <xdr:colOff>1118563</xdr:colOff>
      <xdr:row>96</xdr:row>
      <xdr:rowOff>1158230</xdr:rowOff>
    </xdr:to>
    <xdr:pic>
      <xdr:nvPicPr>
        <xdr:cNvPr id="1525" name="Picture 2281">
          <a:extLst>
            <a:ext uri="{FF2B5EF4-FFF2-40B4-BE49-F238E27FC236}">
              <a16:creationId xmlns:a16="http://schemas.microsoft.com/office/drawing/2014/main" xmlns="" id="{59A30BA5-866C-4B28-B7F2-35E8B9E56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340" y="2046698314"/>
          <a:ext cx="969973" cy="1001416"/>
        </a:xfrm>
        <a:prstGeom prst="rect">
          <a:avLst/>
        </a:prstGeom>
      </xdr:spPr>
    </xdr:pic>
    <xdr:clientData/>
  </xdr:twoCellAnchor>
  <xdr:twoCellAnchor>
    <xdr:from>
      <xdr:col>0</xdr:col>
      <xdr:colOff>169544</xdr:colOff>
      <xdr:row>115</xdr:row>
      <xdr:rowOff>143670</xdr:rowOff>
    </xdr:from>
    <xdr:to>
      <xdr:col>0</xdr:col>
      <xdr:colOff>1032510</xdr:colOff>
      <xdr:row>115</xdr:row>
      <xdr:rowOff>1110192</xdr:rowOff>
    </xdr:to>
    <xdr:pic>
      <xdr:nvPicPr>
        <xdr:cNvPr id="1530" name="Picture 2283">
          <a:extLst>
            <a:ext uri="{FF2B5EF4-FFF2-40B4-BE49-F238E27FC236}">
              <a16:creationId xmlns:a16="http://schemas.microsoft.com/office/drawing/2014/main" xmlns="" id="{5054D098-E85F-421B-84AF-11BAF5A04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294" y="2080975170"/>
          <a:ext cx="862966" cy="966522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49</xdr:row>
      <xdr:rowOff>260544</xdr:rowOff>
    </xdr:from>
    <xdr:to>
      <xdr:col>0</xdr:col>
      <xdr:colOff>1062370</xdr:colOff>
      <xdr:row>49</xdr:row>
      <xdr:rowOff>1068281</xdr:rowOff>
    </xdr:to>
    <xdr:pic>
      <xdr:nvPicPr>
        <xdr:cNvPr id="1531" name="Picture 2285">
          <a:extLst>
            <a:ext uri="{FF2B5EF4-FFF2-40B4-BE49-F238E27FC236}">
              <a16:creationId xmlns:a16="http://schemas.microsoft.com/office/drawing/2014/main" xmlns="" id="{121BDD37-F887-4569-B674-88CE5BB1E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6" y="2138242044"/>
          <a:ext cx="862344" cy="807737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241</xdr:row>
      <xdr:rowOff>165081</xdr:rowOff>
    </xdr:from>
    <xdr:to>
      <xdr:col>0</xdr:col>
      <xdr:colOff>1123109</xdr:colOff>
      <xdr:row>241</xdr:row>
      <xdr:rowOff>1062566</xdr:rowOff>
    </xdr:to>
    <xdr:pic>
      <xdr:nvPicPr>
        <xdr:cNvPr id="1544" name="Picture 2287">
          <a:extLst>
            <a:ext uri="{FF2B5EF4-FFF2-40B4-BE49-F238E27FC236}">
              <a16:creationId xmlns:a16="http://schemas.microsoft.com/office/drawing/2014/main" xmlns="" id="{88C9CC44-8A3B-4EB8-B00B-3D932C05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2141956581"/>
          <a:ext cx="989759" cy="897485"/>
        </a:xfrm>
        <a:prstGeom prst="rect">
          <a:avLst/>
        </a:prstGeom>
      </xdr:spPr>
    </xdr:pic>
    <xdr:clientData/>
  </xdr:twoCellAnchor>
  <xdr:twoCellAnchor>
    <xdr:from>
      <xdr:col>0</xdr:col>
      <xdr:colOff>146684</xdr:colOff>
      <xdr:row>139</xdr:row>
      <xdr:rowOff>210558</xdr:rowOff>
    </xdr:from>
    <xdr:to>
      <xdr:col>0</xdr:col>
      <xdr:colOff>1098073</xdr:colOff>
      <xdr:row>139</xdr:row>
      <xdr:rowOff>1087332</xdr:rowOff>
    </xdr:to>
    <xdr:pic>
      <xdr:nvPicPr>
        <xdr:cNvPr id="1563" name="Picture 2289">
          <a:extLst>
            <a:ext uri="{FF2B5EF4-FFF2-40B4-BE49-F238E27FC236}">
              <a16:creationId xmlns:a16="http://schemas.microsoft.com/office/drawing/2014/main" xmlns="" id="{C17CD4DF-4FC4-4071-8062-CE64F74E4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434" y="2144542058"/>
          <a:ext cx="951389" cy="876774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140</xdr:row>
      <xdr:rowOff>218651</xdr:rowOff>
    </xdr:from>
    <xdr:to>
      <xdr:col>0</xdr:col>
      <xdr:colOff>1148838</xdr:colOff>
      <xdr:row>140</xdr:row>
      <xdr:rowOff>1081617</xdr:rowOff>
    </xdr:to>
    <xdr:pic>
      <xdr:nvPicPr>
        <xdr:cNvPr id="1564" name="Picture 2291">
          <a:extLst>
            <a:ext uri="{FF2B5EF4-FFF2-40B4-BE49-F238E27FC236}">
              <a16:creationId xmlns:a16="http://schemas.microsoft.com/office/drawing/2014/main" xmlns="" id="{F8BBCA42-272C-4533-896C-7716BC4A4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6" y="2145820151"/>
          <a:ext cx="1044062" cy="862966"/>
        </a:xfrm>
        <a:prstGeom prst="rect">
          <a:avLst/>
        </a:prstGeom>
      </xdr:spPr>
    </xdr:pic>
    <xdr:clientData/>
  </xdr:twoCellAnchor>
  <xdr:twoCellAnchor>
    <xdr:from>
      <xdr:col>0</xdr:col>
      <xdr:colOff>125731</xdr:colOff>
      <xdr:row>17</xdr:row>
      <xdr:rowOff>170453</xdr:rowOff>
    </xdr:from>
    <xdr:to>
      <xdr:col>0</xdr:col>
      <xdr:colOff>1142305</xdr:colOff>
      <xdr:row>17</xdr:row>
      <xdr:rowOff>1119716</xdr:rowOff>
    </xdr:to>
    <xdr:pic>
      <xdr:nvPicPr>
        <xdr:cNvPr id="1584" name="Picture 2293">
          <a:extLst>
            <a:ext uri="{FF2B5EF4-FFF2-40B4-BE49-F238E27FC236}">
              <a16:creationId xmlns:a16="http://schemas.microsoft.com/office/drawing/2014/main" xmlns="" id="{7DCD8DAB-295F-4E66-8922-E68C626F5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1" y="2147041953"/>
          <a:ext cx="1016574" cy="949263"/>
        </a:xfrm>
        <a:prstGeom prst="rect">
          <a:avLst/>
        </a:prstGeom>
      </xdr:spPr>
    </xdr:pic>
    <xdr:clientData/>
  </xdr:twoCellAnchor>
  <xdr:twoCellAnchor>
    <xdr:from>
      <xdr:col>0</xdr:col>
      <xdr:colOff>125730</xdr:colOff>
      <xdr:row>242</xdr:row>
      <xdr:rowOff>180679</xdr:rowOff>
    </xdr:from>
    <xdr:to>
      <xdr:col>0</xdr:col>
      <xdr:colOff>1118790</xdr:colOff>
      <xdr:row>242</xdr:row>
      <xdr:rowOff>1081616</xdr:rowOff>
    </xdr:to>
    <xdr:pic>
      <xdr:nvPicPr>
        <xdr:cNvPr id="1587" name="Picture 2295">
          <a:extLst>
            <a:ext uri="{FF2B5EF4-FFF2-40B4-BE49-F238E27FC236}">
              <a16:creationId xmlns:a16="http://schemas.microsoft.com/office/drawing/2014/main" xmlns="" id="{1DBB61B6-48C2-43D4-B481-88A9E8839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0" y="2148322179"/>
          <a:ext cx="993060" cy="900937"/>
        </a:xfrm>
        <a:prstGeom prst="rect">
          <a:avLst/>
        </a:prstGeom>
      </xdr:spPr>
    </xdr:pic>
    <xdr:clientData/>
  </xdr:twoCellAnchor>
  <xdr:twoCellAnchor>
    <xdr:from>
      <xdr:col>0</xdr:col>
      <xdr:colOff>112395</xdr:colOff>
      <xdr:row>243</xdr:row>
      <xdr:rowOff>183480</xdr:rowOff>
    </xdr:from>
    <xdr:to>
      <xdr:col>0</xdr:col>
      <xdr:colOff>1109437</xdr:colOff>
      <xdr:row>243</xdr:row>
      <xdr:rowOff>1093047</xdr:rowOff>
    </xdr:to>
    <xdr:pic>
      <xdr:nvPicPr>
        <xdr:cNvPr id="1619" name="Picture 2297">
          <a:extLst>
            <a:ext uri="{FF2B5EF4-FFF2-40B4-BE49-F238E27FC236}">
              <a16:creationId xmlns:a16="http://schemas.microsoft.com/office/drawing/2014/main" xmlns="" id="{3F03D501-373F-4E21-A585-E3D73300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145" y="2149594980"/>
          <a:ext cx="997042" cy="909567"/>
        </a:xfrm>
        <a:prstGeom prst="rect">
          <a:avLst/>
        </a:prstGeom>
      </xdr:spPr>
    </xdr:pic>
    <xdr:clientData/>
  </xdr:twoCellAnchor>
  <xdr:twoCellAnchor>
    <xdr:from>
      <xdr:col>0</xdr:col>
      <xdr:colOff>167640</xdr:colOff>
      <xdr:row>116</xdr:row>
      <xdr:rowOff>166396</xdr:rowOff>
    </xdr:from>
    <xdr:to>
      <xdr:col>0</xdr:col>
      <xdr:colOff>1051318</xdr:colOff>
      <xdr:row>116</xdr:row>
      <xdr:rowOff>1155911</xdr:rowOff>
    </xdr:to>
    <xdr:pic>
      <xdr:nvPicPr>
        <xdr:cNvPr id="1620" name="Picture 2299">
          <a:extLst>
            <a:ext uri="{FF2B5EF4-FFF2-40B4-BE49-F238E27FC236}">
              <a16:creationId xmlns:a16="http://schemas.microsoft.com/office/drawing/2014/main" xmlns="" id="{1D811BB7-435D-400D-B436-87215F2D1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90" y="2155927896"/>
          <a:ext cx="883678" cy="989515"/>
        </a:xfrm>
        <a:prstGeom prst="rect">
          <a:avLst/>
        </a:prstGeom>
      </xdr:spPr>
    </xdr:pic>
    <xdr:clientData/>
  </xdr:twoCellAnchor>
  <xdr:twoCellAnchor>
    <xdr:from>
      <xdr:col>0</xdr:col>
      <xdr:colOff>194309</xdr:colOff>
      <xdr:row>792</xdr:row>
      <xdr:rowOff>209811</xdr:rowOff>
    </xdr:from>
    <xdr:to>
      <xdr:col>0</xdr:col>
      <xdr:colOff>1060728</xdr:colOff>
      <xdr:row>792</xdr:row>
      <xdr:rowOff>1079387</xdr:rowOff>
    </xdr:to>
    <xdr:pic>
      <xdr:nvPicPr>
        <xdr:cNvPr id="1621" name="Picture 2301">
          <a:extLst>
            <a:ext uri="{FF2B5EF4-FFF2-40B4-BE49-F238E27FC236}">
              <a16:creationId xmlns:a16="http://schemas.microsoft.com/office/drawing/2014/main" xmlns="" id="{997EEE52-B54F-419E-A7DC-221E58876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59" y="2159781311"/>
          <a:ext cx="866419" cy="869576"/>
        </a:xfrm>
        <a:prstGeom prst="rect">
          <a:avLst/>
        </a:prstGeom>
      </xdr:spPr>
    </xdr:pic>
    <xdr:clientData/>
  </xdr:twoCellAnchor>
  <xdr:twoCellAnchor>
    <xdr:from>
      <xdr:col>0</xdr:col>
      <xdr:colOff>120015</xdr:colOff>
      <xdr:row>141</xdr:row>
      <xdr:rowOff>205316</xdr:rowOff>
    </xdr:from>
    <xdr:to>
      <xdr:col>0</xdr:col>
      <xdr:colOff>1107248</xdr:colOff>
      <xdr:row>141</xdr:row>
      <xdr:rowOff>1068282</xdr:rowOff>
    </xdr:to>
    <xdr:pic>
      <xdr:nvPicPr>
        <xdr:cNvPr id="1623" name="Picture 2303">
          <a:extLst>
            <a:ext uri="{FF2B5EF4-FFF2-40B4-BE49-F238E27FC236}">
              <a16:creationId xmlns:a16="http://schemas.microsoft.com/office/drawing/2014/main" xmlns="" id="{FC46B362-8AE9-4253-B395-D5C60953E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" y="2162316816"/>
          <a:ext cx="987233" cy="862966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177</xdr:row>
      <xdr:rowOff>182341</xdr:rowOff>
    </xdr:from>
    <xdr:to>
      <xdr:col>0</xdr:col>
      <xdr:colOff>1082613</xdr:colOff>
      <xdr:row>177</xdr:row>
      <xdr:rowOff>1062567</xdr:rowOff>
    </xdr:to>
    <xdr:pic>
      <xdr:nvPicPr>
        <xdr:cNvPr id="1624" name="Picture 2305">
          <a:extLst>
            <a:ext uri="{FF2B5EF4-FFF2-40B4-BE49-F238E27FC236}">
              <a16:creationId xmlns:a16="http://schemas.microsoft.com/office/drawing/2014/main" xmlns="" id="{B2194B79-94CD-4700-A320-C2B8CF85A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2163563841"/>
          <a:ext cx="949263" cy="880226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244</xdr:row>
      <xdr:rowOff>146161</xdr:rowOff>
    </xdr:from>
    <xdr:to>
      <xdr:col>0</xdr:col>
      <xdr:colOff>1115559</xdr:colOff>
      <xdr:row>244</xdr:row>
      <xdr:rowOff>1081617</xdr:rowOff>
    </xdr:to>
    <xdr:pic>
      <xdr:nvPicPr>
        <xdr:cNvPr id="1665" name="Picture 2307">
          <a:extLst>
            <a:ext uri="{FF2B5EF4-FFF2-40B4-BE49-F238E27FC236}">
              <a16:creationId xmlns:a16="http://schemas.microsoft.com/office/drawing/2014/main" xmlns="" id="{357D5DA8-A833-4601-8004-84EDDDE23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1" y="2164797661"/>
          <a:ext cx="1001258" cy="935456"/>
        </a:xfrm>
        <a:prstGeom prst="rect">
          <a:avLst/>
        </a:prstGeom>
      </xdr:spPr>
    </xdr:pic>
    <xdr:clientData/>
  </xdr:twoCellAnchor>
  <xdr:twoCellAnchor>
    <xdr:from>
      <xdr:col>0</xdr:col>
      <xdr:colOff>120015</xdr:colOff>
      <xdr:row>245</xdr:row>
      <xdr:rowOff>186266</xdr:rowOff>
    </xdr:from>
    <xdr:to>
      <xdr:col>0</xdr:col>
      <xdr:colOff>1131119</xdr:colOff>
      <xdr:row>245</xdr:row>
      <xdr:rowOff>1049232</xdr:rowOff>
    </xdr:to>
    <xdr:pic>
      <xdr:nvPicPr>
        <xdr:cNvPr id="1670" name="Picture 2309">
          <a:extLst>
            <a:ext uri="{FF2B5EF4-FFF2-40B4-BE49-F238E27FC236}">
              <a16:creationId xmlns:a16="http://schemas.microsoft.com/office/drawing/2014/main" xmlns="" id="{6FA210DE-8551-491C-B8F8-672329DD8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765" y="2166107766"/>
          <a:ext cx="1011104" cy="862966"/>
        </a:xfrm>
        <a:prstGeom prst="rect">
          <a:avLst/>
        </a:prstGeom>
      </xdr:spPr>
    </xdr:pic>
    <xdr:clientData/>
  </xdr:twoCellAnchor>
  <xdr:twoCellAnchor>
    <xdr:from>
      <xdr:col>0</xdr:col>
      <xdr:colOff>129540</xdr:colOff>
      <xdr:row>39</xdr:row>
      <xdr:rowOff>155443</xdr:rowOff>
    </xdr:from>
    <xdr:to>
      <xdr:col>0</xdr:col>
      <xdr:colOff>1047736</xdr:colOff>
      <xdr:row>39</xdr:row>
      <xdr:rowOff>1070187</xdr:rowOff>
    </xdr:to>
    <xdr:pic>
      <xdr:nvPicPr>
        <xdr:cNvPr id="1676" name="Picture 2311">
          <a:extLst>
            <a:ext uri="{FF2B5EF4-FFF2-40B4-BE49-F238E27FC236}">
              <a16:creationId xmlns:a16="http://schemas.microsoft.com/office/drawing/2014/main" xmlns="" id="{05EAF670-B4AF-4337-9E42-B3EFA6935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290" y="2167346943"/>
          <a:ext cx="918196" cy="914744"/>
        </a:xfrm>
        <a:prstGeom prst="rect">
          <a:avLst/>
        </a:prstGeom>
      </xdr:spPr>
    </xdr:pic>
    <xdr:clientData/>
  </xdr:twoCellAnchor>
  <xdr:twoCellAnchor>
    <xdr:from>
      <xdr:col>0</xdr:col>
      <xdr:colOff>165734</xdr:colOff>
      <xdr:row>50</xdr:row>
      <xdr:rowOff>150459</xdr:rowOff>
    </xdr:from>
    <xdr:to>
      <xdr:col>0</xdr:col>
      <xdr:colOff>1061493</xdr:colOff>
      <xdr:row>50</xdr:row>
      <xdr:rowOff>1127339</xdr:rowOff>
    </xdr:to>
    <xdr:pic>
      <xdr:nvPicPr>
        <xdr:cNvPr id="1681" name="Picture 2313">
          <a:extLst>
            <a:ext uri="{FF2B5EF4-FFF2-40B4-BE49-F238E27FC236}">
              <a16:creationId xmlns:a16="http://schemas.microsoft.com/office/drawing/2014/main" xmlns="" id="{DFD927C3-2DD9-421F-9015-94EA9DD8C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84" y="2168611959"/>
          <a:ext cx="895759" cy="976880"/>
        </a:xfrm>
        <a:prstGeom prst="rect">
          <a:avLst/>
        </a:prstGeom>
      </xdr:spPr>
    </xdr:pic>
    <xdr:clientData/>
  </xdr:twoCellAnchor>
  <xdr:twoCellAnchor>
    <xdr:from>
      <xdr:col>0</xdr:col>
      <xdr:colOff>140970</xdr:colOff>
      <xdr:row>178</xdr:row>
      <xdr:rowOff>172179</xdr:rowOff>
    </xdr:from>
    <xdr:to>
      <xdr:col>0</xdr:col>
      <xdr:colOff>1092491</xdr:colOff>
      <xdr:row>178</xdr:row>
      <xdr:rowOff>1119717</xdr:rowOff>
    </xdr:to>
    <xdr:pic>
      <xdr:nvPicPr>
        <xdr:cNvPr id="1714" name="Picture 2315">
          <a:extLst>
            <a:ext uri="{FF2B5EF4-FFF2-40B4-BE49-F238E27FC236}">
              <a16:creationId xmlns:a16="http://schemas.microsoft.com/office/drawing/2014/main" xmlns="" id="{01B08D4C-ADA5-4604-9AD6-6A50B1165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0" y="2169903679"/>
          <a:ext cx="951521" cy="947538"/>
        </a:xfrm>
        <a:prstGeom prst="rect">
          <a:avLst/>
        </a:prstGeom>
      </xdr:spPr>
    </xdr:pic>
    <xdr:clientData/>
  </xdr:twoCellAnchor>
  <xdr:twoCellAnchor>
    <xdr:from>
      <xdr:col>0</xdr:col>
      <xdr:colOff>108584</xdr:colOff>
      <xdr:row>179</xdr:row>
      <xdr:rowOff>178188</xdr:rowOff>
    </xdr:from>
    <xdr:to>
      <xdr:col>0</xdr:col>
      <xdr:colOff>1095818</xdr:colOff>
      <xdr:row>179</xdr:row>
      <xdr:rowOff>1110192</xdr:rowOff>
    </xdr:to>
    <xdr:pic>
      <xdr:nvPicPr>
        <xdr:cNvPr id="1715" name="Picture 2317">
          <a:extLst>
            <a:ext uri="{FF2B5EF4-FFF2-40B4-BE49-F238E27FC236}">
              <a16:creationId xmlns:a16="http://schemas.microsoft.com/office/drawing/2014/main" xmlns="" id="{EE5C2B6E-A33E-4958-8E59-CCEF4338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334" y="2171179688"/>
          <a:ext cx="987234" cy="932004"/>
        </a:xfrm>
        <a:prstGeom prst="rect">
          <a:avLst/>
        </a:prstGeom>
      </xdr:spPr>
    </xdr:pic>
    <xdr:clientData/>
  </xdr:twoCellAnchor>
  <xdr:twoCellAnchor>
    <xdr:from>
      <xdr:col>0</xdr:col>
      <xdr:colOff>175260</xdr:colOff>
      <xdr:row>246</xdr:row>
      <xdr:rowOff>155556</xdr:rowOff>
    </xdr:from>
    <xdr:to>
      <xdr:col>0</xdr:col>
      <xdr:colOff>980482</xdr:colOff>
      <xdr:row>246</xdr:row>
      <xdr:rowOff>1053041</xdr:rowOff>
    </xdr:to>
    <xdr:pic>
      <xdr:nvPicPr>
        <xdr:cNvPr id="1719" name="Picture 2319">
          <a:extLst>
            <a:ext uri="{FF2B5EF4-FFF2-40B4-BE49-F238E27FC236}">
              <a16:creationId xmlns:a16="http://schemas.microsoft.com/office/drawing/2014/main" xmlns="" id="{598360E1-DB3E-4008-8DD5-A573051E5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010" y="2177507056"/>
          <a:ext cx="805222" cy="897485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81</xdr:row>
      <xdr:rowOff>178188</xdr:rowOff>
    </xdr:from>
    <xdr:to>
      <xdr:col>0</xdr:col>
      <xdr:colOff>983047</xdr:colOff>
      <xdr:row>81</xdr:row>
      <xdr:rowOff>1110192</xdr:rowOff>
    </xdr:to>
    <xdr:pic>
      <xdr:nvPicPr>
        <xdr:cNvPr id="1721" name="Picture 2321">
          <a:extLst>
            <a:ext uri="{FF2B5EF4-FFF2-40B4-BE49-F238E27FC236}">
              <a16:creationId xmlns:a16="http://schemas.microsoft.com/office/drawing/2014/main" xmlns="" id="{8E2C4CE0-D8AA-4339-9B83-5FE75BE36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2178799688"/>
          <a:ext cx="802072" cy="932004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247</xdr:row>
      <xdr:rowOff>174606</xdr:rowOff>
    </xdr:from>
    <xdr:to>
      <xdr:col>0</xdr:col>
      <xdr:colOff>1051896</xdr:colOff>
      <xdr:row>247</xdr:row>
      <xdr:rowOff>1072091</xdr:rowOff>
    </xdr:to>
    <xdr:pic>
      <xdr:nvPicPr>
        <xdr:cNvPr id="1722" name="Picture 2323">
          <a:extLst>
            <a:ext uri="{FF2B5EF4-FFF2-40B4-BE49-F238E27FC236}">
              <a16:creationId xmlns:a16="http://schemas.microsoft.com/office/drawing/2014/main" xmlns="" id="{7FC9DFBC-7096-4FBB-A2FB-68589ADBA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2180066106"/>
          <a:ext cx="899496" cy="897485"/>
        </a:xfrm>
        <a:prstGeom prst="rect">
          <a:avLst/>
        </a:prstGeom>
      </xdr:spPr>
    </xdr:pic>
    <xdr:clientData/>
  </xdr:twoCellAnchor>
  <xdr:twoCellAnchor>
    <xdr:from>
      <xdr:col>0</xdr:col>
      <xdr:colOff>205740</xdr:colOff>
      <xdr:row>62</xdr:row>
      <xdr:rowOff>188656</xdr:rowOff>
    </xdr:from>
    <xdr:to>
      <xdr:col>0</xdr:col>
      <xdr:colOff>1103225</xdr:colOff>
      <xdr:row>62</xdr:row>
      <xdr:rowOff>1074669</xdr:rowOff>
    </xdr:to>
    <xdr:pic>
      <xdr:nvPicPr>
        <xdr:cNvPr id="1724" name="Picture 2325">
          <a:extLst>
            <a:ext uri="{FF2B5EF4-FFF2-40B4-BE49-F238E27FC236}">
              <a16:creationId xmlns:a16="http://schemas.microsoft.com/office/drawing/2014/main" xmlns="" id="{2BB56D87-81BD-42C6-A3A5-708E5CABA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90" y="2183890156"/>
          <a:ext cx="897485" cy="886013"/>
        </a:xfrm>
        <a:prstGeom prst="rect">
          <a:avLst/>
        </a:prstGeom>
      </xdr:spPr>
    </xdr:pic>
    <xdr:clientData/>
  </xdr:twoCellAnchor>
  <xdr:twoCellAnchor>
    <xdr:from>
      <xdr:col>0</xdr:col>
      <xdr:colOff>217170</xdr:colOff>
      <xdr:row>180</xdr:row>
      <xdr:rowOff>151145</xdr:rowOff>
    </xdr:from>
    <xdr:to>
      <xdr:col>0</xdr:col>
      <xdr:colOff>1076109</xdr:colOff>
      <xdr:row>180</xdr:row>
      <xdr:rowOff>1024467</xdr:rowOff>
    </xdr:to>
    <xdr:pic>
      <xdr:nvPicPr>
        <xdr:cNvPr id="1756" name="Picture 2327">
          <a:extLst>
            <a:ext uri="{FF2B5EF4-FFF2-40B4-BE49-F238E27FC236}">
              <a16:creationId xmlns:a16="http://schemas.microsoft.com/office/drawing/2014/main" xmlns="" id="{60A3C12E-47A0-474E-978D-960984C35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920" y="2185122645"/>
          <a:ext cx="858939" cy="873322"/>
        </a:xfrm>
        <a:prstGeom prst="rect">
          <a:avLst/>
        </a:prstGeom>
      </xdr:spPr>
    </xdr:pic>
    <xdr:clientData/>
  </xdr:twoCellAnchor>
  <xdr:twoCellAnchor>
    <xdr:from>
      <xdr:col>0</xdr:col>
      <xdr:colOff>203834</xdr:colOff>
      <xdr:row>54</xdr:row>
      <xdr:rowOff>166975</xdr:rowOff>
    </xdr:from>
    <xdr:to>
      <xdr:col>0</xdr:col>
      <xdr:colOff>1052993</xdr:colOff>
      <xdr:row>54</xdr:row>
      <xdr:rowOff>1082705</xdr:rowOff>
    </xdr:to>
    <xdr:pic>
      <xdr:nvPicPr>
        <xdr:cNvPr id="1761" name="Picture 2329">
          <a:extLst>
            <a:ext uri="{FF2B5EF4-FFF2-40B4-BE49-F238E27FC236}">
              <a16:creationId xmlns:a16="http://schemas.microsoft.com/office/drawing/2014/main" xmlns="" id="{31CBE72D-E3AB-4B19-898F-E73CFE087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584" y="2186408475"/>
          <a:ext cx="849159" cy="915730"/>
        </a:xfrm>
        <a:prstGeom prst="rect">
          <a:avLst/>
        </a:prstGeom>
      </xdr:spPr>
    </xdr:pic>
    <xdr:clientData/>
  </xdr:twoCellAnchor>
  <xdr:twoCellAnchor>
    <xdr:from>
      <xdr:col>0</xdr:col>
      <xdr:colOff>194309</xdr:colOff>
      <xdr:row>46</xdr:row>
      <xdr:rowOff>154731</xdr:rowOff>
    </xdr:from>
    <xdr:to>
      <xdr:col>0</xdr:col>
      <xdr:colOff>960624</xdr:colOff>
      <xdr:row>46</xdr:row>
      <xdr:rowOff>1136061</xdr:rowOff>
    </xdr:to>
    <xdr:pic>
      <xdr:nvPicPr>
        <xdr:cNvPr id="1764" name="Picture 2331">
          <a:extLst>
            <a:ext uri="{FF2B5EF4-FFF2-40B4-BE49-F238E27FC236}">
              <a16:creationId xmlns:a16="http://schemas.microsoft.com/office/drawing/2014/main" xmlns="" id="{CA5A1197-0EF6-4737-9265-EED59991E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059" y="2187666231"/>
          <a:ext cx="766315" cy="981330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117</xdr:row>
      <xdr:rowOff>188786</xdr:rowOff>
    </xdr:from>
    <xdr:to>
      <xdr:col>0</xdr:col>
      <xdr:colOff>929201</xdr:colOff>
      <xdr:row>117</xdr:row>
      <xdr:rowOff>1131145</xdr:rowOff>
    </xdr:to>
    <xdr:pic>
      <xdr:nvPicPr>
        <xdr:cNvPr id="1767" name="Picture 2333">
          <a:extLst>
            <a:ext uri="{FF2B5EF4-FFF2-40B4-BE49-F238E27FC236}">
              <a16:creationId xmlns:a16="http://schemas.microsoft.com/office/drawing/2014/main" xmlns="" id="{32CA7AF4-90D3-411D-BFED-B7D131369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" y="2188970286"/>
          <a:ext cx="681551" cy="942359"/>
        </a:xfrm>
        <a:prstGeom prst="rect">
          <a:avLst/>
        </a:prstGeom>
      </xdr:spPr>
    </xdr:pic>
    <xdr:clientData/>
  </xdr:twoCellAnchor>
  <xdr:twoCellAnchor>
    <xdr:from>
      <xdr:col>0</xdr:col>
      <xdr:colOff>175257</xdr:colOff>
      <xdr:row>68</xdr:row>
      <xdr:rowOff>181157</xdr:rowOff>
    </xdr:from>
    <xdr:to>
      <xdr:col>0</xdr:col>
      <xdr:colOff>1060662</xdr:colOff>
      <xdr:row>68</xdr:row>
      <xdr:rowOff>1081617</xdr:rowOff>
    </xdr:to>
    <xdr:pic>
      <xdr:nvPicPr>
        <xdr:cNvPr id="1803" name="Picture 2335">
          <a:extLst>
            <a:ext uri="{FF2B5EF4-FFF2-40B4-BE49-F238E27FC236}">
              <a16:creationId xmlns:a16="http://schemas.microsoft.com/office/drawing/2014/main" xmlns="" id="{3F0D1871-AB65-4993-A005-3946D1FC7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007" y="2190232657"/>
          <a:ext cx="885405" cy="900460"/>
        </a:xfrm>
        <a:prstGeom prst="rect">
          <a:avLst/>
        </a:prstGeom>
      </xdr:spPr>
    </xdr:pic>
    <xdr:clientData/>
  </xdr:twoCellAnchor>
  <xdr:twoCellAnchor>
    <xdr:from>
      <xdr:col>0</xdr:col>
      <xdr:colOff>220980</xdr:colOff>
      <xdr:row>29</xdr:row>
      <xdr:rowOff>152040</xdr:rowOff>
    </xdr:from>
    <xdr:to>
      <xdr:col>0</xdr:col>
      <xdr:colOff>1045274</xdr:colOff>
      <xdr:row>29</xdr:row>
      <xdr:rowOff>1033992</xdr:rowOff>
    </xdr:to>
    <xdr:pic>
      <xdr:nvPicPr>
        <xdr:cNvPr id="1805" name="Picture 2337">
          <a:extLst>
            <a:ext uri="{FF2B5EF4-FFF2-40B4-BE49-F238E27FC236}">
              <a16:creationId xmlns:a16="http://schemas.microsoft.com/office/drawing/2014/main" xmlns="" id="{72F215D8-C54B-4C33-95AE-11B2186A2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30" y="2191473540"/>
          <a:ext cx="824294" cy="881952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51</xdr:row>
      <xdr:rowOff>191865</xdr:rowOff>
    </xdr:from>
    <xdr:to>
      <xdr:col>0</xdr:col>
      <xdr:colOff>1094174</xdr:colOff>
      <xdr:row>51</xdr:row>
      <xdr:rowOff>1072091</xdr:rowOff>
    </xdr:to>
    <xdr:pic>
      <xdr:nvPicPr>
        <xdr:cNvPr id="1806" name="Picture 2339">
          <a:extLst>
            <a:ext uri="{FF2B5EF4-FFF2-40B4-BE49-F238E27FC236}">
              <a16:creationId xmlns:a16="http://schemas.microsoft.com/office/drawing/2014/main" xmlns="" id="{1B459507-5C2A-4B61-8510-EBB1A9889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630" y="2219453365"/>
          <a:ext cx="911294" cy="880226"/>
        </a:xfrm>
        <a:prstGeom prst="rect">
          <a:avLst/>
        </a:prstGeom>
      </xdr:spPr>
    </xdr:pic>
    <xdr:clientData/>
  </xdr:twoCellAnchor>
  <xdr:twoCellAnchor>
    <xdr:from>
      <xdr:col>0</xdr:col>
      <xdr:colOff>154305</xdr:colOff>
      <xdr:row>69</xdr:row>
      <xdr:rowOff>201163</xdr:rowOff>
    </xdr:from>
    <xdr:to>
      <xdr:col>0</xdr:col>
      <xdr:colOff>1067381</xdr:colOff>
      <xdr:row>69</xdr:row>
      <xdr:rowOff>1115907</xdr:rowOff>
    </xdr:to>
    <xdr:pic>
      <xdr:nvPicPr>
        <xdr:cNvPr id="1807" name="Picture 2341">
          <a:extLst>
            <a:ext uri="{FF2B5EF4-FFF2-40B4-BE49-F238E27FC236}">
              <a16:creationId xmlns:a16="http://schemas.microsoft.com/office/drawing/2014/main" xmlns="" id="{0168B852-F6D6-4249-9302-EC4A0EB02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55" y="2220732663"/>
          <a:ext cx="913076" cy="914744"/>
        </a:xfrm>
        <a:prstGeom prst="rect">
          <a:avLst/>
        </a:prstGeom>
      </xdr:spPr>
    </xdr:pic>
    <xdr:clientData/>
  </xdr:twoCellAnchor>
  <xdr:twoCellAnchor>
    <xdr:from>
      <xdr:col>0</xdr:col>
      <xdr:colOff>139065</xdr:colOff>
      <xdr:row>248</xdr:row>
      <xdr:rowOff>199714</xdr:rowOff>
    </xdr:from>
    <xdr:to>
      <xdr:col>0</xdr:col>
      <xdr:colOff>1109039</xdr:colOff>
      <xdr:row>248</xdr:row>
      <xdr:rowOff>1045424</xdr:rowOff>
    </xdr:to>
    <xdr:pic>
      <xdr:nvPicPr>
        <xdr:cNvPr id="1811" name="Picture 2343">
          <a:extLst>
            <a:ext uri="{FF2B5EF4-FFF2-40B4-BE49-F238E27FC236}">
              <a16:creationId xmlns:a16="http://schemas.microsoft.com/office/drawing/2014/main" xmlns="" id="{CB2A223F-A15D-49DD-9656-9F5548F27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815" y="2222001214"/>
          <a:ext cx="969974" cy="845710"/>
        </a:xfrm>
        <a:prstGeom prst="rect">
          <a:avLst/>
        </a:prstGeom>
      </xdr:spPr>
    </xdr:pic>
    <xdr:clientData/>
  </xdr:twoCellAnchor>
  <xdr:twoCellAnchor>
    <xdr:from>
      <xdr:col>0</xdr:col>
      <xdr:colOff>154306</xdr:colOff>
      <xdr:row>181</xdr:row>
      <xdr:rowOff>203116</xdr:rowOff>
    </xdr:from>
    <xdr:to>
      <xdr:col>0</xdr:col>
      <xdr:colOff>1067674</xdr:colOff>
      <xdr:row>181</xdr:row>
      <xdr:rowOff>1081616</xdr:rowOff>
    </xdr:to>
    <xdr:pic>
      <xdr:nvPicPr>
        <xdr:cNvPr id="1819" name="Picture 2345">
          <a:extLst>
            <a:ext uri="{FF2B5EF4-FFF2-40B4-BE49-F238E27FC236}">
              <a16:creationId xmlns:a16="http://schemas.microsoft.com/office/drawing/2014/main" xmlns="" id="{78D0107E-33F1-44FB-9A1B-13F300967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56" y="2244864616"/>
          <a:ext cx="913368" cy="878500"/>
        </a:xfrm>
        <a:prstGeom prst="rect">
          <a:avLst/>
        </a:prstGeom>
      </xdr:spPr>
    </xdr:pic>
    <xdr:clientData/>
  </xdr:twoCellAnchor>
  <xdr:twoCellAnchor>
    <xdr:from>
      <xdr:col>0</xdr:col>
      <xdr:colOff>167640</xdr:colOff>
      <xdr:row>249</xdr:row>
      <xdr:rowOff>162718</xdr:rowOff>
    </xdr:from>
    <xdr:to>
      <xdr:col>0</xdr:col>
      <xdr:colOff>1091973</xdr:colOff>
      <xdr:row>249</xdr:row>
      <xdr:rowOff>1129241</xdr:rowOff>
    </xdr:to>
    <xdr:pic>
      <xdr:nvPicPr>
        <xdr:cNvPr id="2305" name="Picture 2347">
          <a:extLst>
            <a:ext uri="{FF2B5EF4-FFF2-40B4-BE49-F238E27FC236}">
              <a16:creationId xmlns:a16="http://schemas.microsoft.com/office/drawing/2014/main" xmlns="" id="{6A11B109-D536-4CF0-B268-107926CD8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90" y="2246094218"/>
          <a:ext cx="924333" cy="966523"/>
        </a:xfrm>
        <a:prstGeom prst="rect">
          <a:avLst/>
        </a:prstGeom>
      </xdr:spPr>
    </xdr:pic>
    <xdr:clientData/>
  </xdr:twoCellAnchor>
  <xdr:twoCellAnchor>
    <xdr:from>
      <xdr:col>0</xdr:col>
      <xdr:colOff>182879</xdr:colOff>
      <xdr:row>12</xdr:row>
      <xdr:rowOff>182113</xdr:rowOff>
    </xdr:from>
    <xdr:to>
      <xdr:col>0</xdr:col>
      <xdr:colOff>1061379</xdr:colOff>
      <xdr:row>12</xdr:row>
      <xdr:rowOff>1096857</xdr:rowOff>
    </xdr:to>
    <xdr:pic>
      <xdr:nvPicPr>
        <xdr:cNvPr id="2306" name="Picture 2349">
          <a:extLst>
            <a:ext uri="{FF2B5EF4-FFF2-40B4-BE49-F238E27FC236}">
              <a16:creationId xmlns:a16="http://schemas.microsoft.com/office/drawing/2014/main" xmlns="" id="{0C57F894-B500-4EFB-957B-7EA72C6E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629" y="2247383613"/>
          <a:ext cx="878500" cy="914744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63</xdr:row>
      <xdr:rowOff>165976</xdr:rowOff>
    </xdr:from>
    <xdr:to>
      <xdr:col>0</xdr:col>
      <xdr:colOff>1125697</xdr:colOff>
      <xdr:row>63</xdr:row>
      <xdr:rowOff>1072091</xdr:rowOff>
    </xdr:to>
    <xdr:pic>
      <xdr:nvPicPr>
        <xdr:cNvPr id="2308" name="Picture 2351">
          <a:extLst>
            <a:ext uri="{FF2B5EF4-FFF2-40B4-BE49-F238E27FC236}">
              <a16:creationId xmlns:a16="http://schemas.microsoft.com/office/drawing/2014/main" xmlns="" id="{0ED3F6E0-C0F6-4385-BAB9-8475E7C12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" y="2248637476"/>
          <a:ext cx="1011397" cy="906115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97</xdr:row>
      <xdr:rowOff>155131</xdr:rowOff>
    </xdr:from>
    <xdr:to>
      <xdr:col>0</xdr:col>
      <xdr:colOff>1026682</xdr:colOff>
      <xdr:row>97</xdr:row>
      <xdr:rowOff>1140330</xdr:rowOff>
    </xdr:to>
    <xdr:pic>
      <xdr:nvPicPr>
        <xdr:cNvPr id="2309" name="Picture 2353">
          <a:extLst>
            <a:ext uri="{FF2B5EF4-FFF2-40B4-BE49-F238E27FC236}">
              <a16:creationId xmlns:a16="http://schemas.microsoft.com/office/drawing/2014/main" xmlns="" id="{B7046920-B6ED-466C-87D0-04D132CE1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2249896631"/>
          <a:ext cx="845707" cy="985199"/>
        </a:xfrm>
        <a:prstGeom prst="rect">
          <a:avLst/>
        </a:prstGeom>
      </xdr:spPr>
    </xdr:pic>
    <xdr:clientData/>
  </xdr:twoCellAnchor>
  <xdr:twoCellAnchor>
    <xdr:from>
      <xdr:col>0</xdr:col>
      <xdr:colOff>180973</xdr:colOff>
      <xdr:row>64</xdr:row>
      <xdr:rowOff>139044</xdr:rowOff>
    </xdr:from>
    <xdr:to>
      <xdr:col>0</xdr:col>
      <xdr:colOff>1018053</xdr:colOff>
      <xdr:row>64</xdr:row>
      <xdr:rowOff>1116089</xdr:rowOff>
    </xdr:to>
    <xdr:pic>
      <xdr:nvPicPr>
        <xdr:cNvPr id="2310" name="Picture 2355">
          <a:extLst>
            <a:ext uri="{FF2B5EF4-FFF2-40B4-BE49-F238E27FC236}">
              <a16:creationId xmlns:a16="http://schemas.microsoft.com/office/drawing/2014/main" xmlns="" id="{7C84C6C0-2EFD-40D4-8E5E-16EDBE331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3" y="2251150544"/>
          <a:ext cx="837080" cy="977045"/>
        </a:xfrm>
        <a:prstGeom prst="rect">
          <a:avLst/>
        </a:prstGeom>
      </xdr:spPr>
    </xdr:pic>
    <xdr:clientData/>
  </xdr:twoCellAnchor>
  <xdr:twoCellAnchor>
    <xdr:from>
      <xdr:col>0</xdr:col>
      <xdr:colOff>140970</xdr:colOff>
      <xdr:row>182</xdr:row>
      <xdr:rowOff>191541</xdr:rowOff>
    </xdr:from>
    <xdr:to>
      <xdr:col>0</xdr:col>
      <xdr:colOff>1120725</xdr:colOff>
      <xdr:row>182</xdr:row>
      <xdr:rowOff>976841</xdr:rowOff>
    </xdr:to>
    <xdr:pic>
      <xdr:nvPicPr>
        <xdr:cNvPr id="2312" name="Picture 2357">
          <a:extLst>
            <a:ext uri="{FF2B5EF4-FFF2-40B4-BE49-F238E27FC236}">
              <a16:creationId xmlns:a16="http://schemas.microsoft.com/office/drawing/2014/main" xmlns="" id="{0CCDD5DC-1D71-4210-B9F9-16ACAFDF5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0" y="2252473041"/>
          <a:ext cx="979755" cy="785300"/>
        </a:xfrm>
        <a:prstGeom prst="rect">
          <a:avLst/>
        </a:prstGeom>
      </xdr:spPr>
    </xdr:pic>
    <xdr:clientData/>
  </xdr:twoCellAnchor>
  <xdr:twoCellAnchor>
    <xdr:from>
      <xdr:col>0</xdr:col>
      <xdr:colOff>129540</xdr:colOff>
      <xdr:row>98</xdr:row>
      <xdr:rowOff>159203</xdr:rowOff>
    </xdr:from>
    <xdr:to>
      <xdr:col>0</xdr:col>
      <xdr:colOff>1039649</xdr:colOff>
      <xdr:row>98</xdr:row>
      <xdr:rowOff>1110192</xdr:rowOff>
    </xdr:to>
    <xdr:pic>
      <xdr:nvPicPr>
        <xdr:cNvPr id="2314" name="Picture 2359">
          <a:extLst>
            <a:ext uri="{FF2B5EF4-FFF2-40B4-BE49-F238E27FC236}">
              <a16:creationId xmlns:a16="http://schemas.microsoft.com/office/drawing/2014/main" xmlns="" id="{0C2B8C84-389E-47CD-8494-A013712F8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290" y="2253710703"/>
          <a:ext cx="910109" cy="950989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16</xdr:row>
      <xdr:rowOff>184383</xdr:rowOff>
    </xdr:from>
    <xdr:to>
      <xdr:col>0</xdr:col>
      <xdr:colOff>1049886</xdr:colOff>
      <xdr:row>16</xdr:row>
      <xdr:rowOff>992487</xdr:rowOff>
    </xdr:to>
    <xdr:pic>
      <xdr:nvPicPr>
        <xdr:cNvPr id="2315" name="Picture 2361">
          <a:extLst>
            <a:ext uri="{FF2B5EF4-FFF2-40B4-BE49-F238E27FC236}">
              <a16:creationId xmlns:a16="http://schemas.microsoft.com/office/drawing/2014/main" xmlns="" id="{63BBDE14-A393-4319-9974-EF35C5326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2255005883"/>
          <a:ext cx="897486" cy="808104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13</xdr:row>
      <xdr:rowOff>217606</xdr:rowOff>
    </xdr:from>
    <xdr:to>
      <xdr:col>0</xdr:col>
      <xdr:colOff>989477</xdr:colOff>
      <xdr:row>13</xdr:row>
      <xdr:rowOff>1088866</xdr:rowOff>
    </xdr:to>
    <xdr:pic>
      <xdr:nvPicPr>
        <xdr:cNvPr id="2317" name="Picture 2363">
          <a:extLst>
            <a:ext uri="{FF2B5EF4-FFF2-40B4-BE49-F238E27FC236}">
              <a16:creationId xmlns:a16="http://schemas.microsoft.com/office/drawing/2014/main" xmlns="" id="{9A6C25F0-2442-42D5-8453-0569940C8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2257579106"/>
          <a:ext cx="837077" cy="871260"/>
        </a:xfrm>
        <a:prstGeom prst="rect">
          <a:avLst/>
        </a:prstGeom>
      </xdr:spPr>
    </xdr:pic>
    <xdr:clientData/>
  </xdr:twoCellAnchor>
  <xdr:twoCellAnchor>
    <xdr:from>
      <xdr:col>0</xdr:col>
      <xdr:colOff>110491</xdr:colOff>
      <xdr:row>183</xdr:row>
      <xdr:rowOff>204827</xdr:rowOff>
    </xdr:from>
    <xdr:to>
      <xdr:col>0</xdr:col>
      <xdr:colOff>1169541</xdr:colOff>
      <xdr:row>183</xdr:row>
      <xdr:rowOff>1026371</xdr:rowOff>
    </xdr:to>
    <xdr:pic>
      <xdr:nvPicPr>
        <xdr:cNvPr id="2318" name="Picture 2365">
          <a:extLst>
            <a:ext uri="{FF2B5EF4-FFF2-40B4-BE49-F238E27FC236}">
              <a16:creationId xmlns:a16="http://schemas.microsoft.com/office/drawing/2014/main" xmlns="" id="{B198B630-BE02-4D0B-BF1C-D4E285297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241" y="2258836327"/>
          <a:ext cx="1059050" cy="821544"/>
        </a:xfrm>
        <a:prstGeom prst="rect">
          <a:avLst/>
        </a:prstGeom>
      </xdr:spPr>
    </xdr:pic>
    <xdr:clientData/>
  </xdr:twoCellAnchor>
  <xdr:twoCellAnchor>
    <xdr:from>
      <xdr:col>0</xdr:col>
      <xdr:colOff>209549</xdr:colOff>
      <xdr:row>82</xdr:row>
      <xdr:rowOff>191227</xdr:rowOff>
    </xdr:from>
    <xdr:to>
      <xdr:col>0</xdr:col>
      <xdr:colOff>1010382</xdr:colOff>
      <xdr:row>82</xdr:row>
      <xdr:rowOff>1120383</xdr:rowOff>
    </xdr:to>
    <xdr:pic>
      <xdr:nvPicPr>
        <xdr:cNvPr id="2320" name="Picture 2367">
          <a:extLst>
            <a:ext uri="{FF2B5EF4-FFF2-40B4-BE49-F238E27FC236}">
              <a16:creationId xmlns:a16="http://schemas.microsoft.com/office/drawing/2014/main" xmlns="" id="{C9AF7745-C1CC-458A-BA93-3DB05A644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299" y="2260092727"/>
          <a:ext cx="800833" cy="929156"/>
        </a:xfrm>
        <a:prstGeom prst="rect">
          <a:avLst/>
        </a:prstGeom>
      </xdr:spPr>
    </xdr:pic>
    <xdr:clientData/>
  </xdr:twoCellAnchor>
  <xdr:twoCellAnchor>
    <xdr:from>
      <xdr:col>0</xdr:col>
      <xdr:colOff>228599</xdr:colOff>
      <xdr:row>35</xdr:row>
      <xdr:rowOff>182609</xdr:rowOff>
    </xdr:from>
    <xdr:to>
      <xdr:col>0</xdr:col>
      <xdr:colOff>1005269</xdr:colOff>
      <xdr:row>35</xdr:row>
      <xdr:rowOff>1120505</xdr:rowOff>
    </xdr:to>
    <xdr:pic>
      <xdr:nvPicPr>
        <xdr:cNvPr id="2321" name="Picture 2369">
          <a:extLst>
            <a:ext uri="{FF2B5EF4-FFF2-40B4-BE49-F238E27FC236}">
              <a16:creationId xmlns:a16="http://schemas.microsoft.com/office/drawing/2014/main" xmlns="" id="{FB886452-BBC5-4FA2-8AEE-D9A81EE50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349" y="2261354109"/>
          <a:ext cx="776670" cy="937896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70</xdr:row>
      <xdr:rowOff>166951</xdr:rowOff>
    </xdr:from>
    <xdr:to>
      <xdr:col>0</xdr:col>
      <xdr:colOff>995561</xdr:colOff>
      <xdr:row>70</xdr:row>
      <xdr:rowOff>1155911</xdr:rowOff>
    </xdr:to>
    <xdr:pic>
      <xdr:nvPicPr>
        <xdr:cNvPr id="2322" name="Picture 2371">
          <a:extLst>
            <a:ext uri="{FF2B5EF4-FFF2-40B4-BE49-F238E27FC236}">
              <a16:creationId xmlns:a16="http://schemas.microsoft.com/office/drawing/2014/main" xmlns="" id="{6B47FBF6-B175-4689-9D82-BD7FD76B4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350" y="2262608451"/>
          <a:ext cx="766961" cy="98896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264</xdr:row>
      <xdr:rowOff>151408</xdr:rowOff>
    </xdr:from>
    <xdr:to>
      <xdr:col>0</xdr:col>
      <xdr:colOff>1012173</xdr:colOff>
      <xdr:row>264</xdr:row>
      <xdr:rowOff>1100708</xdr:rowOff>
    </xdr:to>
    <xdr:pic>
      <xdr:nvPicPr>
        <xdr:cNvPr id="2323" name="Picture 2373">
          <a:extLst>
            <a:ext uri="{FF2B5EF4-FFF2-40B4-BE49-F238E27FC236}">
              <a16:creationId xmlns:a16="http://schemas.microsoft.com/office/drawing/2014/main" xmlns="" id="{25970D73-4513-42E5-9678-895F2553C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350" y="2265132908"/>
          <a:ext cx="783573" cy="949300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250</xdr:row>
      <xdr:rowOff>147628</xdr:rowOff>
    </xdr:from>
    <xdr:to>
      <xdr:col>0</xdr:col>
      <xdr:colOff>1113407</xdr:colOff>
      <xdr:row>250</xdr:row>
      <xdr:rowOff>1005417</xdr:rowOff>
    </xdr:to>
    <xdr:pic>
      <xdr:nvPicPr>
        <xdr:cNvPr id="2324" name="Picture 2375">
          <a:extLst>
            <a:ext uri="{FF2B5EF4-FFF2-40B4-BE49-F238E27FC236}">
              <a16:creationId xmlns:a16="http://schemas.microsoft.com/office/drawing/2014/main" xmlns="" id="{03092F68-4122-4879-AB28-E81609BE5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1" y="2266399128"/>
          <a:ext cx="961006" cy="857789"/>
        </a:xfrm>
        <a:prstGeom prst="rect">
          <a:avLst/>
        </a:prstGeom>
      </xdr:spPr>
    </xdr:pic>
    <xdr:clientData/>
  </xdr:twoCellAnchor>
  <xdr:twoCellAnchor>
    <xdr:from>
      <xdr:col>0</xdr:col>
      <xdr:colOff>175259</xdr:colOff>
      <xdr:row>19</xdr:row>
      <xdr:rowOff>185142</xdr:rowOff>
    </xdr:from>
    <xdr:to>
      <xdr:col>0</xdr:col>
      <xdr:colOff>1062388</xdr:colOff>
      <xdr:row>19</xdr:row>
      <xdr:rowOff>1073997</xdr:rowOff>
    </xdr:to>
    <xdr:pic>
      <xdr:nvPicPr>
        <xdr:cNvPr id="2325" name="Picture 2377">
          <a:extLst>
            <a:ext uri="{FF2B5EF4-FFF2-40B4-BE49-F238E27FC236}">
              <a16:creationId xmlns:a16="http://schemas.microsoft.com/office/drawing/2014/main" xmlns="" id="{372ACFA2-884B-48BE-B2FE-E6F8BE36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009" y="2267706642"/>
          <a:ext cx="887129" cy="888855"/>
        </a:xfrm>
        <a:prstGeom prst="rect">
          <a:avLst/>
        </a:prstGeom>
      </xdr:spPr>
    </xdr:pic>
    <xdr:clientData/>
  </xdr:twoCellAnchor>
  <xdr:twoCellAnchor>
    <xdr:from>
      <xdr:col>0</xdr:col>
      <xdr:colOff>175259</xdr:colOff>
      <xdr:row>83</xdr:row>
      <xdr:rowOff>230975</xdr:rowOff>
    </xdr:from>
    <xdr:to>
      <xdr:col>0</xdr:col>
      <xdr:colOff>1048832</xdr:colOff>
      <xdr:row>83</xdr:row>
      <xdr:rowOff>1102571</xdr:rowOff>
    </xdr:to>
    <xdr:pic>
      <xdr:nvPicPr>
        <xdr:cNvPr id="2328" name="Picture 2379">
          <a:extLst>
            <a:ext uri="{FF2B5EF4-FFF2-40B4-BE49-F238E27FC236}">
              <a16:creationId xmlns:a16="http://schemas.microsoft.com/office/drawing/2014/main" xmlns="" id="{8FB3FC06-F6B5-4C2E-B05D-7CE3A8F18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009" y="2269022475"/>
          <a:ext cx="873573" cy="871596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184</xdr:row>
      <xdr:rowOff>205544</xdr:rowOff>
    </xdr:from>
    <xdr:to>
      <xdr:col>0</xdr:col>
      <xdr:colOff>1084981</xdr:colOff>
      <xdr:row>184</xdr:row>
      <xdr:rowOff>1033992</xdr:rowOff>
    </xdr:to>
    <xdr:pic>
      <xdr:nvPicPr>
        <xdr:cNvPr id="2329" name="Picture 2381">
          <a:extLst>
            <a:ext uri="{FF2B5EF4-FFF2-40B4-BE49-F238E27FC236}">
              <a16:creationId xmlns:a16="http://schemas.microsoft.com/office/drawing/2014/main" xmlns="" id="{D95C0A87-14A6-49D7-AA55-255F72EF2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2271537044"/>
          <a:ext cx="951631" cy="828448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185</xdr:row>
      <xdr:rowOff>187145</xdr:rowOff>
    </xdr:from>
    <xdr:to>
      <xdr:col>0</xdr:col>
      <xdr:colOff>1097269</xdr:colOff>
      <xdr:row>185</xdr:row>
      <xdr:rowOff>1003511</xdr:rowOff>
    </xdr:to>
    <xdr:pic>
      <xdr:nvPicPr>
        <xdr:cNvPr id="2330" name="Picture 2383">
          <a:extLst>
            <a:ext uri="{FF2B5EF4-FFF2-40B4-BE49-F238E27FC236}">
              <a16:creationId xmlns:a16="http://schemas.microsoft.com/office/drawing/2014/main" xmlns="" id="{FF407F83-12F2-4A62-9B43-9E4237AF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" y="2272788645"/>
          <a:ext cx="982969" cy="816366"/>
        </a:xfrm>
        <a:prstGeom prst="rect">
          <a:avLst/>
        </a:prstGeom>
      </xdr:spPr>
    </xdr:pic>
    <xdr:clientData/>
  </xdr:twoCellAnchor>
  <xdr:twoCellAnchor>
    <xdr:from>
      <xdr:col>0</xdr:col>
      <xdr:colOff>129540</xdr:colOff>
      <xdr:row>251</xdr:row>
      <xdr:rowOff>166807</xdr:rowOff>
    </xdr:from>
    <xdr:to>
      <xdr:col>0</xdr:col>
      <xdr:colOff>1077841</xdr:colOff>
      <xdr:row>251</xdr:row>
      <xdr:rowOff>1062567</xdr:rowOff>
    </xdr:to>
    <xdr:pic>
      <xdr:nvPicPr>
        <xdr:cNvPr id="2331" name="Picture 2385">
          <a:extLst>
            <a:ext uri="{FF2B5EF4-FFF2-40B4-BE49-F238E27FC236}">
              <a16:creationId xmlns:a16="http://schemas.microsoft.com/office/drawing/2014/main" xmlns="" id="{3F1B3589-8B97-4477-9231-5BFE27D5F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290" y="2274038307"/>
          <a:ext cx="948301" cy="89576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18</xdr:row>
      <xdr:rowOff>203181</xdr:rowOff>
    </xdr:from>
    <xdr:to>
      <xdr:col>0</xdr:col>
      <xdr:colOff>1063716</xdr:colOff>
      <xdr:row>18</xdr:row>
      <xdr:rowOff>1100666</xdr:rowOff>
    </xdr:to>
    <xdr:pic>
      <xdr:nvPicPr>
        <xdr:cNvPr id="2332" name="Picture 2387">
          <a:extLst>
            <a:ext uri="{FF2B5EF4-FFF2-40B4-BE49-F238E27FC236}">
              <a16:creationId xmlns:a16="http://schemas.microsoft.com/office/drawing/2014/main" xmlns="" id="{C9A6928A-F0E1-4C51-B2A2-9798D2742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2277884681"/>
          <a:ext cx="930366" cy="897485"/>
        </a:xfrm>
        <a:prstGeom prst="rect">
          <a:avLst/>
        </a:prstGeom>
      </xdr:spPr>
    </xdr:pic>
    <xdr:clientData/>
  </xdr:twoCellAnchor>
  <xdr:twoCellAnchor>
    <xdr:from>
      <xdr:col>0</xdr:col>
      <xdr:colOff>150495</xdr:colOff>
      <xdr:row>14</xdr:row>
      <xdr:rowOff>178545</xdr:rowOff>
    </xdr:from>
    <xdr:to>
      <xdr:col>0</xdr:col>
      <xdr:colOff>1115293</xdr:colOff>
      <xdr:row>14</xdr:row>
      <xdr:rowOff>1114001</xdr:rowOff>
    </xdr:to>
    <xdr:pic>
      <xdr:nvPicPr>
        <xdr:cNvPr id="2333" name="Picture 2389">
          <a:extLst>
            <a:ext uri="{FF2B5EF4-FFF2-40B4-BE49-F238E27FC236}">
              <a16:creationId xmlns:a16="http://schemas.microsoft.com/office/drawing/2014/main" xmlns="" id="{D784DE35-07A7-4082-974B-3C955B698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245" y="2279130045"/>
          <a:ext cx="964798" cy="935456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142</xdr:row>
      <xdr:rowOff>194730</xdr:rowOff>
    </xdr:from>
    <xdr:to>
      <xdr:col>0</xdr:col>
      <xdr:colOff>1122840</xdr:colOff>
      <xdr:row>142</xdr:row>
      <xdr:rowOff>1102571</xdr:rowOff>
    </xdr:to>
    <xdr:pic>
      <xdr:nvPicPr>
        <xdr:cNvPr id="2334" name="Picture 2391">
          <a:extLst>
            <a:ext uri="{FF2B5EF4-FFF2-40B4-BE49-F238E27FC236}">
              <a16:creationId xmlns:a16="http://schemas.microsoft.com/office/drawing/2014/main" xmlns="" id="{5686D484-C71B-4F69-B40E-09D826F69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525" y="2280416230"/>
          <a:ext cx="1018065" cy="907841"/>
        </a:xfrm>
        <a:prstGeom prst="rect">
          <a:avLst/>
        </a:prstGeom>
      </xdr:spPr>
    </xdr:pic>
    <xdr:clientData/>
  </xdr:twoCellAnchor>
  <xdr:twoCellAnchor>
    <xdr:from>
      <xdr:col>0</xdr:col>
      <xdr:colOff>135254</xdr:colOff>
      <xdr:row>22</xdr:row>
      <xdr:rowOff>173254</xdr:rowOff>
    </xdr:from>
    <xdr:to>
      <xdr:col>0</xdr:col>
      <xdr:colOff>1106955</xdr:colOff>
      <xdr:row>22</xdr:row>
      <xdr:rowOff>1148094</xdr:rowOff>
    </xdr:to>
    <xdr:pic>
      <xdr:nvPicPr>
        <xdr:cNvPr id="2335" name="Picture 2393">
          <a:extLst>
            <a:ext uri="{FF2B5EF4-FFF2-40B4-BE49-F238E27FC236}">
              <a16:creationId xmlns:a16="http://schemas.microsoft.com/office/drawing/2014/main" xmlns="" id="{B5926140-1F70-4275-883F-454E9FEF1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04" y="2281664754"/>
          <a:ext cx="971701" cy="974840"/>
        </a:xfrm>
        <a:prstGeom prst="rect">
          <a:avLst/>
        </a:prstGeom>
      </xdr:spPr>
    </xdr:pic>
    <xdr:clientData/>
  </xdr:twoCellAnchor>
  <xdr:twoCellAnchor>
    <xdr:from>
      <xdr:col>0</xdr:col>
      <xdr:colOff>131445</xdr:colOff>
      <xdr:row>143</xdr:row>
      <xdr:rowOff>146161</xdr:rowOff>
    </xdr:from>
    <xdr:to>
      <xdr:col>0</xdr:col>
      <xdr:colOff>1101421</xdr:colOff>
      <xdr:row>143</xdr:row>
      <xdr:rowOff>1081617</xdr:rowOff>
    </xdr:to>
    <xdr:pic>
      <xdr:nvPicPr>
        <xdr:cNvPr id="2336" name="Picture 2395">
          <a:extLst>
            <a:ext uri="{FF2B5EF4-FFF2-40B4-BE49-F238E27FC236}">
              <a16:creationId xmlns:a16="http://schemas.microsoft.com/office/drawing/2014/main" xmlns="" id="{FDF87E99-2424-4732-912D-068146A61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195" y="2282907661"/>
          <a:ext cx="969976" cy="935456"/>
        </a:xfrm>
        <a:prstGeom prst="rect">
          <a:avLst/>
        </a:prstGeom>
      </xdr:spPr>
    </xdr:pic>
    <xdr:clientData/>
  </xdr:twoCellAnchor>
  <xdr:twoCellAnchor>
    <xdr:from>
      <xdr:col>0</xdr:col>
      <xdr:colOff>106679</xdr:colOff>
      <xdr:row>186</xdr:row>
      <xdr:rowOff>189245</xdr:rowOff>
    </xdr:from>
    <xdr:to>
      <xdr:col>0</xdr:col>
      <xdr:colOff>1163314</xdr:colOff>
      <xdr:row>186</xdr:row>
      <xdr:rowOff>1062567</xdr:rowOff>
    </xdr:to>
    <xdr:pic>
      <xdr:nvPicPr>
        <xdr:cNvPr id="2337" name="Picture 2397">
          <a:extLst>
            <a:ext uri="{FF2B5EF4-FFF2-40B4-BE49-F238E27FC236}">
              <a16:creationId xmlns:a16="http://schemas.microsoft.com/office/drawing/2014/main" xmlns="" id="{927DCDE5-FA23-4098-BBD6-C57175EF7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429" y="2284220745"/>
          <a:ext cx="1056635" cy="873322"/>
        </a:xfrm>
        <a:prstGeom prst="rect">
          <a:avLst/>
        </a:prstGeom>
      </xdr:spPr>
    </xdr:pic>
    <xdr:clientData/>
  </xdr:twoCellAnchor>
  <xdr:twoCellAnchor>
    <xdr:from>
      <xdr:col>0</xdr:col>
      <xdr:colOff>129540</xdr:colOff>
      <xdr:row>252</xdr:row>
      <xdr:rowOff>147185</xdr:rowOff>
    </xdr:from>
    <xdr:to>
      <xdr:col>0</xdr:col>
      <xdr:colOff>1032153</xdr:colOff>
      <xdr:row>252</xdr:row>
      <xdr:rowOff>1129241</xdr:rowOff>
    </xdr:to>
    <xdr:pic>
      <xdr:nvPicPr>
        <xdr:cNvPr id="2338" name="Picture 2399">
          <a:extLst>
            <a:ext uri="{FF2B5EF4-FFF2-40B4-BE49-F238E27FC236}">
              <a16:creationId xmlns:a16="http://schemas.microsoft.com/office/drawing/2014/main" xmlns="" id="{F11B9ACB-A2DF-4F17-AB6C-6E92C9248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290" y="2285448685"/>
          <a:ext cx="902613" cy="982056"/>
        </a:xfrm>
        <a:prstGeom prst="rect">
          <a:avLst/>
        </a:prstGeom>
      </xdr:spPr>
    </xdr:pic>
    <xdr:clientData/>
  </xdr:twoCellAnchor>
  <xdr:twoCellAnchor>
    <xdr:from>
      <xdr:col>0</xdr:col>
      <xdr:colOff>140969</xdr:colOff>
      <xdr:row>71</xdr:row>
      <xdr:rowOff>168410</xdr:rowOff>
    </xdr:from>
    <xdr:to>
      <xdr:col>0</xdr:col>
      <xdr:colOff>988402</xdr:colOff>
      <xdr:row>71</xdr:row>
      <xdr:rowOff>1079608</xdr:rowOff>
    </xdr:to>
    <xdr:pic>
      <xdr:nvPicPr>
        <xdr:cNvPr id="2339" name="Picture 2401">
          <a:extLst>
            <a:ext uri="{FF2B5EF4-FFF2-40B4-BE49-F238E27FC236}">
              <a16:creationId xmlns:a16="http://schemas.microsoft.com/office/drawing/2014/main" xmlns="" id="{DA479A6F-57E2-4CFD-AD39-1DA6BD269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19" y="2286739910"/>
          <a:ext cx="847433" cy="911198"/>
        </a:xfrm>
        <a:prstGeom prst="rect">
          <a:avLst/>
        </a:prstGeom>
      </xdr:spPr>
    </xdr:pic>
    <xdr:clientData/>
  </xdr:twoCellAnchor>
  <xdr:twoCellAnchor>
    <xdr:from>
      <xdr:col>0</xdr:col>
      <xdr:colOff>243840</xdr:colOff>
      <xdr:row>31</xdr:row>
      <xdr:rowOff>182881</xdr:rowOff>
    </xdr:from>
    <xdr:to>
      <xdr:col>0</xdr:col>
      <xdr:colOff>982539</xdr:colOff>
      <xdr:row>31</xdr:row>
      <xdr:rowOff>1105032</xdr:rowOff>
    </xdr:to>
    <xdr:pic>
      <xdr:nvPicPr>
        <xdr:cNvPr id="18" name="Picture 2403">
          <a:extLst>
            <a:ext uri="{FF2B5EF4-FFF2-40B4-BE49-F238E27FC236}">
              <a16:creationId xmlns:a16="http://schemas.microsoft.com/office/drawing/2014/main" xmlns="" id="{13F0BB5F-5455-42C7-95CD-90C47200E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590" y="2288024381"/>
          <a:ext cx="738699" cy="922151"/>
        </a:xfrm>
        <a:prstGeom prst="rect">
          <a:avLst/>
        </a:prstGeom>
      </xdr:spPr>
    </xdr:pic>
    <xdr:clientData/>
  </xdr:twoCellAnchor>
  <xdr:twoCellAnchor>
    <xdr:from>
      <xdr:col>0</xdr:col>
      <xdr:colOff>175260</xdr:colOff>
      <xdr:row>26</xdr:row>
      <xdr:rowOff>164501</xdr:rowOff>
    </xdr:from>
    <xdr:to>
      <xdr:col>0</xdr:col>
      <xdr:colOff>989900</xdr:colOff>
      <xdr:row>26</xdr:row>
      <xdr:rowOff>1129842</xdr:rowOff>
    </xdr:to>
    <xdr:pic>
      <xdr:nvPicPr>
        <xdr:cNvPr id="19" name="Picture 2405">
          <a:extLst>
            <a:ext uri="{FF2B5EF4-FFF2-40B4-BE49-F238E27FC236}">
              <a16:creationId xmlns:a16="http://schemas.microsoft.com/office/drawing/2014/main" xmlns="" id="{09404522-9447-4B30-A9BD-A898FB76E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010" y="2289276001"/>
          <a:ext cx="814640" cy="965341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84</xdr:row>
      <xdr:rowOff>189115</xdr:rowOff>
    </xdr:from>
    <xdr:to>
      <xdr:col>0</xdr:col>
      <xdr:colOff>1136025</xdr:colOff>
      <xdr:row>84</xdr:row>
      <xdr:rowOff>1024467</xdr:rowOff>
    </xdr:to>
    <xdr:pic>
      <xdr:nvPicPr>
        <xdr:cNvPr id="26" name="Picture 2407">
          <a:extLst>
            <a:ext uri="{FF2B5EF4-FFF2-40B4-BE49-F238E27FC236}">
              <a16:creationId xmlns:a16="http://schemas.microsoft.com/office/drawing/2014/main" xmlns="" id="{33695358-F0FB-4545-810D-22EEA7513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50" y="2290570615"/>
          <a:ext cx="1059825" cy="835352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253</xdr:row>
      <xdr:rowOff>199859</xdr:rowOff>
    </xdr:from>
    <xdr:to>
      <xdr:col>0</xdr:col>
      <xdr:colOff>1085217</xdr:colOff>
      <xdr:row>253</xdr:row>
      <xdr:rowOff>1138767</xdr:rowOff>
    </xdr:to>
    <xdr:pic>
      <xdr:nvPicPr>
        <xdr:cNvPr id="29" name="Picture 2409">
          <a:extLst>
            <a:ext uri="{FF2B5EF4-FFF2-40B4-BE49-F238E27FC236}">
              <a16:creationId xmlns:a16="http://schemas.microsoft.com/office/drawing/2014/main" xmlns="" id="{B1E73F37-B230-4D7C-8834-BAA6DA3A4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1" y="2291851359"/>
          <a:ext cx="970916" cy="938908"/>
        </a:xfrm>
        <a:prstGeom prst="rect">
          <a:avLst/>
        </a:prstGeom>
      </xdr:spPr>
    </xdr:pic>
    <xdr:clientData/>
  </xdr:twoCellAnchor>
  <xdr:twoCellAnchor>
    <xdr:from>
      <xdr:col>0</xdr:col>
      <xdr:colOff>129540</xdr:colOff>
      <xdr:row>9</xdr:row>
      <xdr:rowOff>146519</xdr:rowOff>
    </xdr:from>
    <xdr:to>
      <xdr:col>0</xdr:col>
      <xdr:colOff>1096063</xdr:colOff>
      <xdr:row>9</xdr:row>
      <xdr:rowOff>1085427</xdr:rowOff>
    </xdr:to>
    <xdr:pic>
      <xdr:nvPicPr>
        <xdr:cNvPr id="32" name="Picture 2411">
          <a:extLst>
            <a:ext uri="{FF2B5EF4-FFF2-40B4-BE49-F238E27FC236}">
              <a16:creationId xmlns:a16="http://schemas.microsoft.com/office/drawing/2014/main" xmlns="" id="{DC3E298C-DA9B-4F53-A980-7757CD2DC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290" y="2293068019"/>
          <a:ext cx="966523" cy="938908"/>
        </a:xfrm>
        <a:prstGeom prst="rect">
          <a:avLst/>
        </a:prstGeom>
      </xdr:spPr>
    </xdr:pic>
    <xdr:clientData/>
  </xdr:twoCellAnchor>
  <xdr:twoCellAnchor>
    <xdr:from>
      <xdr:col>0</xdr:col>
      <xdr:colOff>160020</xdr:colOff>
      <xdr:row>85</xdr:row>
      <xdr:rowOff>159611</xdr:rowOff>
    </xdr:from>
    <xdr:to>
      <xdr:col>0</xdr:col>
      <xdr:colOff>1085142</xdr:colOff>
      <xdr:row>85</xdr:row>
      <xdr:rowOff>1077807</xdr:rowOff>
    </xdr:to>
    <xdr:pic>
      <xdr:nvPicPr>
        <xdr:cNvPr id="35" name="Picture 2413">
          <a:extLst>
            <a:ext uri="{FF2B5EF4-FFF2-40B4-BE49-F238E27FC236}">
              <a16:creationId xmlns:a16="http://schemas.microsoft.com/office/drawing/2014/main" xmlns="" id="{A5EBC592-A280-455A-8887-EE57086E1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770" y="2294351111"/>
          <a:ext cx="925122" cy="918196"/>
        </a:xfrm>
        <a:prstGeom prst="rect">
          <a:avLst/>
        </a:prstGeom>
      </xdr:spPr>
    </xdr:pic>
    <xdr:clientData/>
  </xdr:twoCellAnchor>
  <xdr:twoCellAnchor>
    <xdr:from>
      <xdr:col>0</xdr:col>
      <xdr:colOff>198120</xdr:colOff>
      <xdr:row>118</xdr:row>
      <xdr:rowOff>204207</xdr:rowOff>
    </xdr:from>
    <xdr:to>
      <xdr:col>0</xdr:col>
      <xdr:colOff>1095605</xdr:colOff>
      <xdr:row>118</xdr:row>
      <xdr:rowOff>1111584</xdr:rowOff>
    </xdr:to>
    <xdr:pic>
      <xdr:nvPicPr>
        <xdr:cNvPr id="42" name="Picture 2415">
          <a:extLst>
            <a:ext uri="{FF2B5EF4-FFF2-40B4-BE49-F238E27FC236}">
              <a16:creationId xmlns:a16="http://schemas.microsoft.com/office/drawing/2014/main" xmlns="" id="{7E6815D7-8BC1-4834-89A7-909D436EB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870" y="2296935707"/>
          <a:ext cx="897485" cy="907377"/>
        </a:xfrm>
        <a:prstGeom prst="rect">
          <a:avLst/>
        </a:prstGeom>
      </xdr:spPr>
    </xdr:pic>
    <xdr:clientData/>
  </xdr:twoCellAnchor>
  <xdr:twoCellAnchor>
    <xdr:from>
      <xdr:col>0</xdr:col>
      <xdr:colOff>137160</xdr:colOff>
      <xdr:row>254</xdr:row>
      <xdr:rowOff>129139</xdr:rowOff>
    </xdr:from>
    <xdr:to>
      <xdr:col>0</xdr:col>
      <xdr:colOff>1117490</xdr:colOff>
      <xdr:row>254</xdr:row>
      <xdr:rowOff>1120865</xdr:rowOff>
    </xdr:to>
    <xdr:pic>
      <xdr:nvPicPr>
        <xdr:cNvPr id="56" name="Picture 2417">
          <a:extLst>
            <a:ext uri="{FF2B5EF4-FFF2-40B4-BE49-F238E27FC236}">
              <a16:creationId xmlns:a16="http://schemas.microsoft.com/office/drawing/2014/main" xmlns="" id="{4A4502A6-6667-4158-8DAB-C9DC27700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910" y="2298130639"/>
          <a:ext cx="980330" cy="991726"/>
        </a:xfrm>
        <a:prstGeom prst="rect">
          <a:avLst/>
        </a:prstGeom>
      </xdr:spPr>
    </xdr:pic>
    <xdr:clientData/>
  </xdr:twoCellAnchor>
  <xdr:twoCellAnchor>
    <xdr:from>
      <xdr:col>0</xdr:col>
      <xdr:colOff>144781</xdr:colOff>
      <xdr:row>187</xdr:row>
      <xdr:rowOff>205071</xdr:rowOff>
    </xdr:from>
    <xdr:to>
      <xdr:col>0</xdr:col>
      <xdr:colOff>1118207</xdr:colOff>
      <xdr:row>187</xdr:row>
      <xdr:rowOff>1047326</xdr:rowOff>
    </xdr:to>
    <xdr:pic>
      <xdr:nvPicPr>
        <xdr:cNvPr id="1871" name="Picture 2419">
          <a:extLst>
            <a:ext uri="{FF2B5EF4-FFF2-40B4-BE49-F238E27FC236}">
              <a16:creationId xmlns:a16="http://schemas.microsoft.com/office/drawing/2014/main" xmlns="" id="{5F70CCD9-989A-4735-B763-77ADC6DD8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31" y="2299476571"/>
          <a:ext cx="973426" cy="842255"/>
        </a:xfrm>
        <a:prstGeom prst="rect">
          <a:avLst/>
        </a:prstGeom>
      </xdr:spPr>
    </xdr:pic>
    <xdr:clientData/>
  </xdr:twoCellAnchor>
  <xdr:twoCellAnchor>
    <xdr:from>
      <xdr:col>0</xdr:col>
      <xdr:colOff>238124</xdr:colOff>
      <xdr:row>23</xdr:row>
      <xdr:rowOff>244617</xdr:rowOff>
    </xdr:from>
    <xdr:to>
      <xdr:col>0</xdr:col>
      <xdr:colOff>1007890</xdr:colOff>
      <xdr:row>23</xdr:row>
      <xdr:rowOff>1155910</xdr:rowOff>
    </xdr:to>
    <xdr:pic>
      <xdr:nvPicPr>
        <xdr:cNvPr id="8" name="Picture 2835">
          <a:extLst>
            <a:ext uri="{FF2B5EF4-FFF2-40B4-BE49-F238E27FC236}">
              <a16:creationId xmlns:a16="http://schemas.microsoft.com/office/drawing/2014/main" xmlns="" id="{067DA4D2-1EA5-4A30-962A-B2F208C9A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874" y="1280976117"/>
          <a:ext cx="769766" cy="911293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59</xdr:row>
      <xdr:rowOff>133021</xdr:rowOff>
    </xdr:from>
    <xdr:to>
      <xdr:col>0</xdr:col>
      <xdr:colOff>1154129</xdr:colOff>
      <xdr:row>59</xdr:row>
      <xdr:rowOff>1125432</xdr:rowOff>
    </xdr:to>
    <xdr:pic>
      <xdr:nvPicPr>
        <xdr:cNvPr id="1939" name="Picture 2819">
          <a:extLst>
            <a:ext uri="{FF2B5EF4-FFF2-40B4-BE49-F238E27FC236}">
              <a16:creationId xmlns:a16="http://schemas.microsoft.com/office/drawing/2014/main" xmlns="" id="{30F59277-B591-4E60-907E-26DFFA55E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1310074521"/>
          <a:ext cx="1058879" cy="992411"/>
        </a:xfrm>
        <a:prstGeom prst="rect">
          <a:avLst/>
        </a:prstGeom>
      </xdr:spPr>
    </xdr:pic>
    <xdr:clientData/>
  </xdr:twoCellAnchor>
  <xdr:twoCellAnchor>
    <xdr:from>
      <xdr:col>0</xdr:col>
      <xdr:colOff>167641</xdr:colOff>
      <xdr:row>75</xdr:row>
      <xdr:rowOff>187762</xdr:rowOff>
    </xdr:from>
    <xdr:to>
      <xdr:col>0</xdr:col>
      <xdr:colOff>1025815</xdr:colOff>
      <xdr:row>75</xdr:row>
      <xdr:rowOff>1083521</xdr:rowOff>
    </xdr:to>
    <xdr:pic>
      <xdr:nvPicPr>
        <xdr:cNvPr id="2017" name="Picture 3676">
          <a:extLst>
            <a:ext uri="{FF2B5EF4-FFF2-40B4-BE49-F238E27FC236}">
              <a16:creationId xmlns:a16="http://schemas.microsoft.com/office/drawing/2014/main" xmlns="" id="{A986E24C-D7D5-4F0E-9C1D-ED746CCA3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91" y="1320289262"/>
          <a:ext cx="858174" cy="895759"/>
        </a:xfrm>
        <a:prstGeom prst="rect">
          <a:avLst/>
        </a:prstGeom>
      </xdr:spPr>
    </xdr:pic>
    <xdr:clientData/>
  </xdr:twoCellAnchor>
  <xdr:twoCellAnchor>
    <xdr:from>
      <xdr:col>0</xdr:col>
      <xdr:colOff>234315</xdr:colOff>
      <xdr:row>797</xdr:row>
      <xdr:rowOff>240501</xdr:rowOff>
    </xdr:from>
    <xdr:to>
      <xdr:col>0</xdr:col>
      <xdr:colOff>945400</xdr:colOff>
      <xdr:row>797</xdr:row>
      <xdr:rowOff>1112097</xdr:rowOff>
    </xdr:to>
    <xdr:pic>
      <xdr:nvPicPr>
        <xdr:cNvPr id="2180" name="Picture 2811">
          <a:extLst>
            <a:ext uri="{FF2B5EF4-FFF2-40B4-BE49-F238E27FC236}">
              <a16:creationId xmlns:a16="http://schemas.microsoft.com/office/drawing/2014/main" xmlns="" id="{85511C76-DC30-4160-9A4B-C63F09E92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065" y="1401622001"/>
          <a:ext cx="711085" cy="871596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11</xdr:row>
      <xdr:rowOff>108062</xdr:rowOff>
    </xdr:from>
    <xdr:to>
      <xdr:col>0</xdr:col>
      <xdr:colOff>984250</xdr:colOff>
      <xdr:row>11</xdr:row>
      <xdr:rowOff>1101066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1FA8944C-3F17-92F4-AB7F-75667FD43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3"/>
        <a:srcRect r="7895"/>
        <a:stretch/>
      </xdr:blipFill>
      <xdr:spPr>
        <a:xfrm>
          <a:off x="783167" y="5928895"/>
          <a:ext cx="740833" cy="993004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257</xdr:row>
      <xdr:rowOff>200578</xdr:rowOff>
    </xdr:from>
    <xdr:to>
      <xdr:col>0</xdr:col>
      <xdr:colOff>1090083</xdr:colOff>
      <xdr:row>257</xdr:row>
      <xdr:rowOff>910165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552B07A7-0F5D-A671-89BC-13410522F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4"/>
        <a:stretch>
          <a:fillRect/>
        </a:stretch>
      </xdr:blipFill>
      <xdr:spPr>
        <a:xfrm>
          <a:off x="698500" y="317171411"/>
          <a:ext cx="931333" cy="709587"/>
        </a:xfrm>
        <a:prstGeom prst="rect">
          <a:avLst/>
        </a:prstGeom>
      </xdr:spPr>
    </xdr:pic>
    <xdr:clientData/>
  </xdr:twoCellAnchor>
  <xdr:twoCellAnchor>
    <xdr:from>
      <xdr:col>0</xdr:col>
      <xdr:colOff>264584</xdr:colOff>
      <xdr:row>258</xdr:row>
      <xdr:rowOff>69787</xdr:rowOff>
    </xdr:from>
    <xdr:to>
      <xdr:col>0</xdr:col>
      <xdr:colOff>1026584</xdr:colOff>
      <xdr:row>258</xdr:row>
      <xdr:rowOff>1217082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EC765E7A-1495-7999-5EB6-2078C4496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5"/>
        <a:stretch>
          <a:fillRect/>
        </a:stretch>
      </xdr:blipFill>
      <xdr:spPr>
        <a:xfrm>
          <a:off x="804334" y="318310620"/>
          <a:ext cx="762000" cy="1147295"/>
        </a:xfrm>
        <a:prstGeom prst="rect">
          <a:avLst/>
        </a:prstGeom>
      </xdr:spPr>
    </xdr:pic>
    <xdr:clientData/>
  </xdr:twoCellAnchor>
  <xdr:twoCellAnchor>
    <xdr:from>
      <xdr:col>0</xdr:col>
      <xdr:colOff>306917</xdr:colOff>
      <xdr:row>259</xdr:row>
      <xdr:rowOff>222250</xdr:rowOff>
    </xdr:from>
    <xdr:to>
      <xdr:col>0</xdr:col>
      <xdr:colOff>878258</xdr:colOff>
      <xdr:row>259</xdr:row>
      <xdr:rowOff>1079500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xmlns="" id="{68BD915C-61AB-C7BA-2B8D-2865B73B9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6"/>
        <a:stretch>
          <a:fillRect/>
        </a:stretch>
      </xdr:blipFill>
      <xdr:spPr>
        <a:xfrm>
          <a:off x="846667" y="319733083"/>
          <a:ext cx="571341" cy="857250"/>
        </a:xfrm>
        <a:prstGeom prst="rect">
          <a:avLst/>
        </a:prstGeom>
      </xdr:spPr>
    </xdr:pic>
    <xdr:clientData/>
  </xdr:twoCellAnchor>
  <xdr:twoCellAnchor>
    <xdr:from>
      <xdr:col>0</xdr:col>
      <xdr:colOff>306918</xdr:colOff>
      <xdr:row>260</xdr:row>
      <xdr:rowOff>222250</xdr:rowOff>
    </xdr:from>
    <xdr:to>
      <xdr:col>0</xdr:col>
      <xdr:colOff>946820</xdr:colOff>
      <xdr:row>260</xdr:row>
      <xdr:rowOff>1079500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xmlns="" id="{90CF9D65-EA79-A918-FEAE-009B7AD39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7"/>
        <a:stretch>
          <a:fillRect/>
        </a:stretch>
      </xdr:blipFill>
      <xdr:spPr>
        <a:xfrm>
          <a:off x="846668" y="321003083"/>
          <a:ext cx="639902" cy="857250"/>
        </a:xfrm>
        <a:prstGeom prst="rect">
          <a:avLst/>
        </a:prstGeom>
      </xdr:spPr>
    </xdr:pic>
    <xdr:clientData/>
  </xdr:twoCellAnchor>
  <xdr:twoCellAnchor>
    <xdr:from>
      <xdr:col>0</xdr:col>
      <xdr:colOff>306917</xdr:colOff>
      <xdr:row>261</xdr:row>
      <xdr:rowOff>222250</xdr:rowOff>
    </xdr:from>
    <xdr:to>
      <xdr:col>0</xdr:col>
      <xdr:colOff>1163928</xdr:colOff>
      <xdr:row>261</xdr:row>
      <xdr:rowOff>1079500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xmlns="" id="{2F7DF551-5E44-F600-97C1-D75D984D3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8"/>
        <a:stretch>
          <a:fillRect/>
        </a:stretch>
      </xdr:blipFill>
      <xdr:spPr>
        <a:xfrm>
          <a:off x="846667" y="322273083"/>
          <a:ext cx="857011" cy="857250"/>
        </a:xfrm>
        <a:prstGeom prst="rect">
          <a:avLst/>
        </a:prstGeom>
      </xdr:spPr>
    </xdr:pic>
    <xdr:clientData/>
  </xdr:twoCellAnchor>
  <xdr:twoCellAnchor>
    <xdr:from>
      <xdr:col>0</xdr:col>
      <xdr:colOff>306917</xdr:colOff>
      <xdr:row>262</xdr:row>
      <xdr:rowOff>222250</xdr:rowOff>
    </xdr:from>
    <xdr:to>
      <xdr:col>0</xdr:col>
      <xdr:colOff>878258</xdr:colOff>
      <xdr:row>262</xdr:row>
      <xdr:rowOff>1079500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xmlns="" id="{740BA142-AF5C-9B78-0427-DC0AD8F72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69"/>
        <a:stretch>
          <a:fillRect/>
        </a:stretch>
      </xdr:blipFill>
      <xdr:spPr>
        <a:xfrm>
          <a:off x="846667" y="323543083"/>
          <a:ext cx="571341" cy="857250"/>
        </a:xfrm>
        <a:prstGeom prst="rect">
          <a:avLst/>
        </a:prstGeom>
      </xdr:spPr>
    </xdr:pic>
    <xdr:clientData/>
  </xdr:twoCellAnchor>
  <xdr:twoCellAnchor>
    <xdr:from>
      <xdr:col>0</xdr:col>
      <xdr:colOff>317502</xdr:colOff>
      <xdr:row>265</xdr:row>
      <xdr:rowOff>197989</xdr:rowOff>
    </xdr:from>
    <xdr:to>
      <xdr:col>0</xdr:col>
      <xdr:colOff>952502</xdr:colOff>
      <xdr:row>265</xdr:row>
      <xdr:rowOff>1005417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xmlns="" id="{35F95F06-A0B0-8E82-9B1F-91645D139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0"/>
        <a:stretch>
          <a:fillRect/>
        </a:stretch>
      </xdr:blipFill>
      <xdr:spPr>
        <a:xfrm>
          <a:off x="857252" y="327328822"/>
          <a:ext cx="635000" cy="807428"/>
        </a:xfrm>
        <a:prstGeom prst="rect">
          <a:avLst/>
        </a:prstGeom>
      </xdr:spPr>
    </xdr:pic>
    <xdr:clientData/>
  </xdr:twoCellAnchor>
  <xdr:twoCellAnchor>
    <xdr:from>
      <xdr:col>0</xdr:col>
      <xdr:colOff>338667</xdr:colOff>
      <xdr:row>266</xdr:row>
      <xdr:rowOff>52917</xdr:rowOff>
    </xdr:from>
    <xdr:to>
      <xdr:col>0</xdr:col>
      <xdr:colOff>952481</xdr:colOff>
      <xdr:row>266</xdr:row>
      <xdr:rowOff>973666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xmlns="" id="{67DE300C-8C5C-08BD-EB1F-60C09ED3C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1"/>
        <a:stretch>
          <a:fillRect/>
        </a:stretch>
      </xdr:blipFill>
      <xdr:spPr>
        <a:xfrm>
          <a:off x="878417" y="328453750"/>
          <a:ext cx="613814" cy="920749"/>
        </a:xfrm>
        <a:prstGeom prst="rect">
          <a:avLst/>
        </a:prstGeom>
      </xdr:spPr>
    </xdr:pic>
    <xdr:clientData/>
  </xdr:twoCellAnchor>
  <xdr:twoCellAnchor>
    <xdr:from>
      <xdr:col>0</xdr:col>
      <xdr:colOff>253840</xdr:colOff>
      <xdr:row>268</xdr:row>
      <xdr:rowOff>158750</xdr:rowOff>
    </xdr:from>
    <xdr:to>
      <xdr:col>0</xdr:col>
      <xdr:colOff>1068659</xdr:colOff>
      <xdr:row>268</xdr:row>
      <xdr:rowOff>973666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xmlns="" id="{789B2F07-AAB3-4D12-550C-4325A9D27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2"/>
        <a:stretch>
          <a:fillRect/>
        </a:stretch>
      </xdr:blipFill>
      <xdr:spPr>
        <a:xfrm>
          <a:off x="793590" y="331099583"/>
          <a:ext cx="814819" cy="814916"/>
        </a:xfrm>
        <a:prstGeom prst="rect">
          <a:avLst/>
        </a:prstGeom>
      </xdr:spPr>
    </xdr:pic>
    <xdr:clientData/>
  </xdr:twoCellAnchor>
  <xdr:twoCellAnchor>
    <xdr:from>
      <xdr:col>0</xdr:col>
      <xdr:colOff>275006</xdr:colOff>
      <xdr:row>269</xdr:row>
      <xdr:rowOff>169333</xdr:rowOff>
    </xdr:from>
    <xdr:to>
      <xdr:col>0</xdr:col>
      <xdr:colOff>1089825</xdr:colOff>
      <xdr:row>269</xdr:row>
      <xdr:rowOff>984249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xmlns="" id="{2E57C69E-B48F-CC87-CFB7-C03DABB99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2"/>
        <a:stretch>
          <a:fillRect/>
        </a:stretch>
      </xdr:blipFill>
      <xdr:spPr>
        <a:xfrm>
          <a:off x="814756" y="332380166"/>
          <a:ext cx="814819" cy="814916"/>
        </a:xfrm>
        <a:prstGeom prst="rect">
          <a:avLst/>
        </a:prstGeom>
      </xdr:spPr>
    </xdr:pic>
    <xdr:clientData/>
  </xdr:twoCellAnchor>
  <xdr:twoCellAnchor>
    <xdr:from>
      <xdr:col>0</xdr:col>
      <xdr:colOff>232835</xdr:colOff>
      <xdr:row>270</xdr:row>
      <xdr:rowOff>222151</xdr:rowOff>
    </xdr:from>
    <xdr:to>
      <xdr:col>0</xdr:col>
      <xdr:colOff>1058335</xdr:colOff>
      <xdr:row>270</xdr:row>
      <xdr:rowOff>1047750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xmlns="" id="{FF7BACFD-1F9F-8283-6B90-715EBADFB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2"/>
        <a:stretch>
          <a:fillRect/>
        </a:stretch>
      </xdr:blipFill>
      <xdr:spPr>
        <a:xfrm>
          <a:off x="772585" y="333702984"/>
          <a:ext cx="825500" cy="825599"/>
        </a:xfrm>
        <a:prstGeom prst="rect">
          <a:avLst/>
        </a:prstGeom>
      </xdr:spPr>
    </xdr:pic>
    <xdr:clientData/>
  </xdr:twoCellAnchor>
  <xdr:twoCellAnchor>
    <xdr:from>
      <xdr:col>0</xdr:col>
      <xdr:colOff>359834</xdr:colOff>
      <xdr:row>271</xdr:row>
      <xdr:rowOff>116416</xdr:rowOff>
    </xdr:from>
    <xdr:to>
      <xdr:col>0</xdr:col>
      <xdr:colOff>1028473</xdr:colOff>
      <xdr:row>271</xdr:row>
      <xdr:rowOff>938742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xmlns="" id="{370A0F43-7C73-F3A3-7C9D-6381AF5A6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3"/>
        <a:stretch>
          <a:fillRect/>
        </a:stretch>
      </xdr:blipFill>
      <xdr:spPr>
        <a:xfrm>
          <a:off x="899584" y="334867249"/>
          <a:ext cx="668639" cy="822326"/>
        </a:xfrm>
        <a:prstGeom prst="rect">
          <a:avLst/>
        </a:prstGeom>
      </xdr:spPr>
    </xdr:pic>
    <xdr:clientData/>
  </xdr:twoCellAnchor>
  <xdr:twoCellAnchor>
    <xdr:from>
      <xdr:col>0</xdr:col>
      <xdr:colOff>359834</xdr:colOff>
      <xdr:row>272</xdr:row>
      <xdr:rowOff>116416</xdr:rowOff>
    </xdr:from>
    <xdr:to>
      <xdr:col>0</xdr:col>
      <xdr:colOff>973667</xdr:colOff>
      <xdr:row>272</xdr:row>
      <xdr:rowOff>938742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xmlns="" id="{353A6727-D018-C8ED-CCD1-740CB8D5E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4"/>
        <a:stretch>
          <a:fillRect/>
        </a:stretch>
      </xdr:blipFill>
      <xdr:spPr>
        <a:xfrm>
          <a:off x="899584" y="336137249"/>
          <a:ext cx="613833" cy="822326"/>
        </a:xfrm>
        <a:prstGeom prst="rect">
          <a:avLst/>
        </a:prstGeom>
      </xdr:spPr>
    </xdr:pic>
    <xdr:clientData/>
  </xdr:twoCellAnchor>
  <xdr:twoCellAnchor>
    <xdr:from>
      <xdr:col>0</xdr:col>
      <xdr:colOff>338668</xdr:colOff>
      <xdr:row>273</xdr:row>
      <xdr:rowOff>127000</xdr:rowOff>
    </xdr:from>
    <xdr:to>
      <xdr:col>0</xdr:col>
      <xdr:colOff>1032366</xdr:colOff>
      <xdr:row>273</xdr:row>
      <xdr:rowOff>1047750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xmlns="" id="{2CF922EA-5C0F-EDBC-FC63-8429A5240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5"/>
        <a:stretch>
          <a:fillRect/>
        </a:stretch>
      </xdr:blipFill>
      <xdr:spPr>
        <a:xfrm>
          <a:off x="878418" y="337417833"/>
          <a:ext cx="693698" cy="920750"/>
        </a:xfrm>
        <a:prstGeom prst="rect">
          <a:avLst/>
        </a:prstGeom>
      </xdr:spPr>
    </xdr:pic>
    <xdr:clientData/>
  </xdr:twoCellAnchor>
  <xdr:twoCellAnchor>
    <xdr:from>
      <xdr:col>0</xdr:col>
      <xdr:colOff>338667</xdr:colOff>
      <xdr:row>274</xdr:row>
      <xdr:rowOff>105834</xdr:rowOff>
    </xdr:from>
    <xdr:to>
      <xdr:col>0</xdr:col>
      <xdr:colOff>1032106</xdr:colOff>
      <xdr:row>274</xdr:row>
      <xdr:rowOff>1026584</xdr:rowOff>
    </xdr:to>
    <xdr:pic>
      <xdr:nvPicPr>
        <xdr:cNvPr id="58" name="Image 57">
          <a:extLst>
            <a:ext uri="{FF2B5EF4-FFF2-40B4-BE49-F238E27FC236}">
              <a16:creationId xmlns:a16="http://schemas.microsoft.com/office/drawing/2014/main" xmlns="" id="{0DEA4D08-2E83-F9F8-6AAC-B489C7735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6"/>
        <a:stretch>
          <a:fillRect/>
        </a:stretch>
      </xdr:blipFill>
      <xdr:spPr>
        <a:xfrm>
          <a:off x="878417" y="338666667"/>
          <a:ext cx="693439" cy="920750"/>
        </a:xfrm>
        <a:prstGeom prst="rect">
          <a:avLst/>
        </a:prstGeom>
      </xdr:spPr>
    </xdr:pic>
    <xdr:clientData/>
  </xdr:twoCellAnchor>
  <xdr:twoCellAnchor>
    <xdr:from>
      <xdr:col>0</xdr:col>
      <xdr:colOff>264584</xdr:colOff>
      <xdr:row>275</xdr:row>
      <xdr:rowOff>234278</xdr:rowOff>
    </xdr:from>
    <xdr:to>
      <xdr:col>0</xdr:col>
      <xdr:colOff>1026584</xdr:colOff>
      <xdr:row>275</xdr:row>
      <xdr:rowOff>698500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xmlns="" id="{22D6F9B6-2559-8443-EAE1-042DD75C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7"/>
        <a:stretch>
          <a:fillRect/>
        </a:stretch>
      </xdr:blipFill>
      <xdr:spPr>
        <a:xfrm>
          <a:off x="804334" y="340065111"/>
          <a:ext cx="762000" cy="464222"/>
        </a:xfrm>
        <a:prstGeom prst="rect">
          <a:avLst/>
        </a:prstGeom>
      </xdr:spPr>
    </xdr:pic>
    <xdr:clientData/>
  </xdr:twoCellAnchor>
  <xdr:twoCellAnchor>
    <xdr:from>
      <xdr:col>0</xdr:col>
      <xdr:colOff>317501</xdr:colOff>
      <xdr:row>276</xdr:row>
      <xdr:rowOff>190499</xdr:rowOff>
    </xdr:from>
    <xdr:to>
      <xdr:col>0</xdr:col>
      <xdr:colOff>1046791</xdr:colOff>
      <xdr:row>276</xdr:row>
      <xdr:rowOff>1100666</xdr:rowOff>
    </xdr:to>
    <xdr:pic>
      <xdr:nvPicPr>
        <xdr:cNvPr id="62" name="Image 61">
          <a:extLst>
            <a:ext uri="{FF2B5EF4-FFF2-40B4-BE49-F238E27FC236}">
              <a16:creationId xmlns:a16="http://schemas.microsoft.com/office/drawing/2014/main" xmlns="" id="{28AAFB6C-E03C-1BF1-A94A-5678D42B6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8"/>
        <a:stretch>
          <a:fillRect/>
        </a:stretch>
      </xdr:blipFill>
      <xdr:spPr>
        <a:xfrm>
          <a:off x="857251" y="341291332"/>
          <a:ext cx="729290" cy="910167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277</xdr:row>
      <xdr:rowOff>190500</xdr:rowOff>
    </xdr:from>
    <xdr:to>
      <xdr:col>0</xdr:col>
      <xdr:colOff>1046721</xdr:colOff>
      <xdr:row>277</xdr:row>
      <xdr:rowOff>1100667</xdr:rowOff>
    </xdr:to>
    <xdr:pic>
      <xdr:nvPicPr>
        <xdr:cNvPr id="1856" name="Image 1855">
          <a:extLst>
            <a:ext uri="{FF2B5EF4-FFF2-40B4-BE49-F238E27FC236}">
              <a16:creationId xmlns:a16="http://schemas.microsoft.com/office/drawing/2014/main" xmlns="" id="{3CB1F3CD-984B-626D-567C-120B7EC6A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9"/>
        <a:stretch>
          <a:fillRect/>
        </a:stretch>
      </xdr:blipFill>
      <xdr:spPr>
        <a:xfrm>
          <a:off x="857250" y="342561333"/>
          <a:ext cx="729221" cy="910167"/>
        </a:xfrm>
        <a:prstGeom prst="rect">
          <a:avLst/>
        </a:prstGeom>
      </xdr:spPr>
    </xdr:pic>
    <xdr:clientData/>
  </xdr:twoCellAnchor>
  <xdr:twoCellAnchor>
    <xdr:from>
      <xdr:col>0</xdr:col>
      <xdr:colOff>317501</xdr:colOff>
      <xdr:row>278</xdr:row>
      <xdr:rowOff>190500</xdr:rowOff>
    </xdr:from>
    <xdr:to>
      <xdr:col>0</xdr:col>
      <xdr:colOff>996903</xdr:colOff>
      <xdr:row>278</xdr:row>
      <xdr:rowOff>1100667</xdr:rowOff>
    </xdr:to>
    <xdr:pic>
      <xdr:nvPicPr>
        <xdr:cNvPr id="1858" name="Image 1857">
          <a:extLst>
            <a:ext uri="{FF2B5EF4-FFF2-40B4-BE49-F238E27FC236}">
              <a16:creationId xmlns:a16="http://schemas.microsoft.com/office/drawing/2014/main" xmlns="" id="{9A350FA1-49C5-BBB3-E83A-5AABD3A19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0"/>
        <a:stretch>
          <a:fillRect/>
        </a:stretch>
      </xdr:blipFill>
      <xdr:spPr>
        <a:xfrm>
          <a:off x="857251" y="343831333"/>
          <a:ext cx="679402" cy="910167"/>
        </a:xfrm>
        <a:prstGeom prst="rect">
          <a:avLst/>
        </a:prstGeom>
      </xdr:spPr>
    </xdr:pic>
    <xdr:clientData/>
  </xdr:twoCellAnchor>
  <xdr:twoCellAnchor>
    <xdr:from>
      <xdr:col>0</xdr:col>
      <xdr:colOff>317501</xdr:colOff>
      <xdr:row>279</xdr:row>
      <xdr:rowOff>190500</xdr:rowOff>
    </xdr:from>
    <xdr:to>
      <xdr:col>0</xdr:col>
      <xdr:colOff>996903</xdr:colOff>
      <xdr:row>279</xdr:row>
      <xdr:rowOff>1100667</xdr:rowOff>
    </xdr:to>
    <xdr:pic>
      <xdr:nvPicPr>
        <xdr:cNvPr id="1860" name="Image 1859">
          <a:extLst>
            <a:ext uri="{FF2B5EF4-FFF2-40B4-BE49-F238E27FC236}">
              <a16:creationId xmlns:a16="http://schemas.microsoft.com/office/drawing/2014/main" xmlns="" id="{5C2A477A-CB11-19C1-D0B4-3AD0B875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0"/>
        <a:stretch>
          <a:fillRect/>
        </a:stretch>
      </xdr:blipFill>
      <xdr:spPr>
        <a:xfrm>
          <a:off x="857251" y="345101333"/>
          <a:ext cx="679402" cy="910167"/>
        </a:xfrm>
        <a:prstGeom prst="rect">
          <a:avLst/>
        </a:prstGeom>
      </xdr:spPr>
    </xdr:pic>
    <xdr:clientData/>
  </xdr:twoCellAnchor>
  <xdr:twoCellAnchor>
    <xdr:from>
      <xdr:col>0</xdr:col>
      <xdr:colOff>275168</xdr:colOff>
      <xdr:row>281</xdr:row>
      <xdr:rowOff>167724</xdr:rowOff>
    </xdr:from>
    <xdr:to>
      <xdr:col>0</xdr:col>
      <xdr:colOff>973668</xdr:colOff>
      <xdr:row>281</xdr:row>
      <xdr:rowOff>1058334</xdr:rowOff>
    </xdr:to>
    <xdr:pic>
      <xdr:nvPicPr>
        <xdr:cNvPr id="1865" name="Image 1864">
          <a:extLst>
            <a:ext uri="{FF2B5EF4-FFF2-40B4-BE49-F238E27FC236}">
              <a16:creationId xmlns:a16="http://schemas.microsoft.com/office/drawing/2014/main" xmlns="" id="{2E285231-0CA2-AEA9-AB94-4E8BE3A81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1"/>
        <a:stretch>
          <a:fillRect/>
        </a:stretch>
      </xdr:blipFill>
      <xdr:spPr>
        <a:xfrm>
          <a:off x="814918" y="347629141"/>
          <a:ext cx="698500" cy="890610"/>
        </a:xfrm>
        <a:prstGeom prst="rect">
          <a:avLst/>
        </a:prstGeom>
      </xdr:spPr>
    </xdr:pic>
    <xdr:clientData/>
  </xdr:twoCellAnchor>
  <xdr:twoCellAnchor>
    <xdr:from>
      <xdr:col>0</xdr:col>
      <xdr:colOff>232835</xdr:colOff>
      <xdr:row>282</xdr:row>
      <xdr:rowOff>148167</xdr:rowOff>
    </xdr:from>
    <xdr:to>
      <xdr:col>0</xdr:col>
      <xdr:colOff>965499</xdr:colOff>
      <xdr:row>282</xdr:row>
      <xdr:rowOff>973667</xdr:rowOff>
    </xdr:to>
    <xdr:pic>
      <xdr:nvPicPr>
        <xdr:cNvPr id="1868" name="Image 1867">
          <a:extLst>
            <a:ext uri="{FF2B5EF4-FFF2-40B4-BE49-F238E27FC236}">
              <a16:creationId xmlns:a16="http://schemas.microsoft.com/office/drawing/2014/main" xmlns="" id="{74891ABF-D342-0513-C3F4-EDACC1E52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2"/>
        <a:stretch>
          <a:fillRect/>
        </a:stretch>
      </xdr:blipFill>
      <xdr:spPr>
        <a:xfrm>
          <a:off x="772585" y="348879584"/>
          <a:ext cx="732664" cy="825500"/>
        </a:xfrm>
        <a:prstGeom prst="rect">
          <a:avLst/>
        </a:prstGeom>
      </xdr:spPr>
    </xdr:pic>
    <xdr:clientData/>
  </xdr:twoCellAnchor>
  <xdr:twoCellAnchor>
    <xdr:from>
      <xdr:col>0</xdr:col>
      <xdr:colOff>275167</xdr:colOff>
      <xdr:row>283</xdr:row>
      <xdr:rowOff>84666</xdr:rowOff>
    </xdr:from>
    <xdr:to>
      <xdr:col>0</xdr:col>
      <xdr:colOff>1006625</xdr:colOff>
      <xdr:row>283</xdr:row>
      <xdr:rowOff>984250</xdr:rowOff>
    </xdr:to>
    <xdr:pic>
      <xdr:nvPicPr>
        <xdr:cNvPr id="1872" name="Image 1871">
          <a:extLst>
            <a:ext uri="{FF2B5EF4-FFF2-40B4-BE49-F238E27FC236}">
              <a16:creationId xmlns:a16="http://schemas.microsoft.com/office/drawing/2014/main" xmlns="" id="{E312306D-B8E5-7AA5-DA8A-69477F08D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3"/>
        <a:stretch>
          <a:fillRect/>
        </a:stretch>
      </xdr:blipFill>
      <xdr:spPr>
        <a:xfrm>
          <a:off x="814917" y="350086083"/>
          <a:ext cx="731458" cy="899584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284</xdr:row>
      <xdr:rowOff>102732</xdr:rowOff>
    </xdr:from>
    <xdr:to>
      <xdr:col>0</xdr:col>
      <xdr:colOff>952501</xdr:colOff>
      <xdr:row>284</xdr:row>
      <xdr:rowOff>973665</xdr:rowOff>
    </xdr:to>
    <xdr:pic>
      <xdr:nvPicPr>
        <xdr:cNvPr id="1874" name="Image 1873">
          <a:extLst>
            <a:ext uri="{FF2B5EF4-FFF2-40B4-BE49-F238E27FC236}">
              <a16:creationId xmlns:a16="http://schemas.microsoft.com/office/drawing/2014/main" xmlns="" id="{ACCE761F-BFA8-9689-BEB8-B231116B4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4"/>
        <a:stretch>
          <a:fillRect/>
        </a:stretch>
      </xdr:blipFill>
      <xdr:spPr>
        <a:xfrm>
          <a:off x="836085" y="351374149"/>
          <a:ext cx="656166" cy="870933"/>
        </a:xfrm>
        <a:prstGeom prst="rect">
          <a:avLst/>
        </a:prstGeom>
      </xdr:spPr>
    </xdr:pic>
    <xdr:clientData/>
  </xdr:twoCellAnchor>
  <xdr:twoCellAnchor>
    <xdr:from>
      <xdr:col>0</xdr:col>
      <xdr:colOff>296333</xdr:colOff>
      <xdr:row>285</xdr:row>
      <xdr:rowOff>95250</xdr:rowOff>
    </xdr:from>
    <xdr:to>
      <xdr:col>0</xdr:col>
      <xdr:colOff>961598</xdr:colOff>
      <xdr:row>285</xdr:row>
      <xdr:rowOff>986478</xdr:rowOff>
    </xdr:to>
    <xdr:pic>
      <xdr:nvPicPr>
        <xdr:cNvPr id="1877" name="Image 1876">
          <a:extLst>
            <a:ext uri="{FF2B5EF4-FFF2-40B4-BE49-F238E27FC236}">
              <a16:creationId xmlns:a16="http://schemas.microsoft.com/office/drawing/2014/main" xmlns="" id="{476E3E98-6A36-B2AD-B7C8-F9AA31C1F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5"/>
        <a:stretch>
          <a:fillRect/>
        </a:stretch>
      </xdr:blipFill>
      <xdr:spPr>
        <a:xfrm>
          <a:off x="836083" y="352636667"/>
          <a:ext cx="665265" cy="891228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286</xdr:row>
      <xdr:rowOff>95250</xdr:rowOff>
    </xdr:from>
    <xdr:to>
      <xdr:col>0</xdr:col>
      <xdr:colOff>963084</xdr:colOff>
      <xdr:row>286</xdr:row>
      <xdr:rowOff>986478</xdr:rowOff>
    </xdr:to>
    <xdr:pic>
      <xdr:nvPicPr>
        <xdr:cNvPr id="1879" name="Image 1878">
          <a:extLst>
            <a:ext uri="{FF2B5EF4-FFF2-40B4-BE49-F238E27FC236}">
              <a16:creationId xmlns:a16="http://schemas.microsoft.com/office/drawing/2014/main" xmlns="" id="{EF05A286-DB99-F4AD-6503-30B79A9DF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6"/>
        <a:stretch>
          <a:fillRect/>
        </a:stretch>
      </xdr:blipFill>
      <xdr:spPr>
        <a:xfrm>
          <a:off x="836084" y="353906667"/>
          <a:ext cx="666750" cy="891228"/>
        </a:xfrm>
        <a:prstGeom prst="rect">
          <a:avLst/>
        </a:prstGeom>
      </xdr:spPr>
    </xdr:pic>
    <xdr:clientData/>
  </xdr:twoCellAnchor>
  <xdr:twoCellAnchor>
    <xdr:from>
      <xdr:col>0</xdr:col>
      <xdr:colOff>338667</xdr:colOff>
      <xdr:row>287</xdr:row>
      <xdr:rowOff>72067</xdr:rowOff>
    </xdr:from>
    <xdr:to>
      <xdr:col>0</xdr:col>
      <xdr:colOff>963082</xdr:colOff>
      <xdr:row>287</xdr:row>
      <xdr:rowOff>1012209</xdr:rowOff>
    </xdr:to>
    <xdr:pic>
      <xdr:nvPicPr>
        <xdr:cNvPr id="1881" name="Image 1880">
          <a:extLst>
            <a:ext uri="{FF2B5EF4-FFF2-40B4-BE49-F238E27FC236}">
              <a16:creationId xmlns:a16="http://schemas.microsoft.com/office/drawing/2014/main" xmlns="" id="{2D458009-14DC-8A31-5B20-D407C4A89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7"/>
        <a:stretch>
          <a:fillRect/>
        </a:stretch>
      </xdr:blipFill>
      <xdr:spPr>
        <a:xfrm>
          <a:off x="878417" y="355153484"/>
          <a:ext cx="624415" cy="940142"/>
        </a:xfrm>
        <a:prstGeom prst="rect">
          <a:avLst/>
        </a:prstGeom>
      </xdr:spPr>
    </xdr:pic>
    <xdr:clientData/>
  </xdr:twoCellAnchor>
  <xdr:twoCellAnchor>
    <xdr:from>
      <xdr:col>0</xdr:col>
      <xdr:colOff>275168</xdr:colOff>
      <xdr:row>288</xdr:row>
      <xdr:rowOff>103817</xdr:rowOff>
    </xdr:from>
    <xdr:to>
      <xdr:col>0</xdr:col>
      <xdr:colOff>878418</xdr:colOff>
      <xdr:row>288</xdr:row>
      <xdr:rowOff>910166</xdr:rowOff>
    </xdr:to>
    <xdr:pic>
      <xdr:nvPicPr>
        <xdr:cNvPr id="1883" name="Image 1882">
          <a:extLst>
            <a:ext uri="{FF2B5EF4-FFF2-40B4-BE49-F238E27FC236}">
              <a16:creationId xmlns:a16="http://schemas.microsoft.com/office/drawing/2014/main" xmlns="" id="{2CDE736C-B40E-80D3-1F57-BD1C428B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8"/>
        <a:stretch>
          <a:fillRect/>
        </a:stretch>
      </xdr:blipFill>
      <xdr:spPr>
        <a:xfrm>
          <a:off x="814918" y="356455234"/>
          <a:ext cx="603250" cy="806349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289</xdr:row>
      <xdr:rowOff>93704</xdr:rowOff>
    </xdr:from>
    <xdr:to>
      <xdr:col>0</xdr:col>
      <xdr:colOff>994833</xdr:colOff>
      <xdr:row>289</xdr:row>
      <xdr:rowOff>952500</xdr:rowOff>
    </xdr:to>
    <xdr:pic>
      <xdr:nvPicPr>
        <xdr:cNvPr id="1885" name="Image 1884">
          <a:extLst>
            <a:ext uri="{FF2B5EF4-FFF2-40B4-BE49-F238E27FC236}">
              <a16:creationId xmlns:a16="http://schemas.microsoft.com/office/drawing/2014/main" xmlns="" id="{2EF53E9B-4154-BD59-A560-42098166D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9"/>
        <a:stretch>
          <a:fillRect/>
        </a:stretch>
      </xdr:blipFill>
      <xdr:spPr>
        <a:xfrm>
          <a:off x="836084" y="357715121"/>
          <a:ext cx="698499" cy="858796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290</xdr:row>
      <xdr:rowOff>93704</xdr:rowOff>
    </xdr:from>
    <xdr:to>
      <xdr:col>0</xdr:col>
      <xdr:colOff>994833</xdr:colOff>
      <xdr:row>290</xdr:row>
      <xdr:rowOff>952500</xdr:rowOff>
    </xdr:to>
    <xdr:pic>
      <xdr:nvPicPr>
        <xdr:cNvPr id="1887" name="Image 1886">
          <a:extLst>
            <a:ext uri="{FF2B5EF4-FFF2-40B4-BE49-F238E27FC236}">
              <a16:creationId xmlns:a16="http://schemas.microsoft.com/office/drawing/2014/main" xmlns="" id="{5A401E53-272E-A5D1-0677-A87E1111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89"/>
        <a:stretch>
          <a:fillRect/>
        </a:stretch>
      </xdr:blipFill>
      <xdr:spPr>
        <a:xfrm>
          <a:off x="836084" y="358985121"/>
          <a:ext cx="698499" cy="858796"/>
        </a:xfrm>
        <a:prstGeom prst="rect">
          <a:avLst/>
        </a:prstGeom>
      </xdr:spPr>
    </xdr:pic>
    <xdr:clientData/>
  </xdr:twoCellAnchor>
  <xdr:twoCellAnchor>
    <xdr:from>
      <xdr:col>0</xdr:col>
      <xdr:colOff>285751</xdr:colOff>
      <xdr:row>291</xdr:row>
      <xdr:rowOff>133527</xdr:rowOff>
    </xdr:from>
    <xdr:to>
      <xdr:col>0</xdr:col>
      <xdr:colOff>1005417</xdr:colOff>
      <xdr:row>291</xdr:row>
      <xdr:rowOff>1217083</xdr:rowOff>
    </xdr:to>
    <xdr:pic>
      <xdr:nvPicPr>
        <xdr:cNvPr id="1889" name="Image 1888">
          <a:extLst>
            <a:ext uri="{FF2B5EF4-FFF2-40B4-BE49-F238E27FC236}">
              <a16:creationId xmlns:a16="http://schemas.microsoft.com/office/drawing/2014/main" xmlns="" id="{7222CE8C-BCB7-4F4F-F13B-7641E6523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0"/>
        <a:stretch>
          <a:fillRect/>
        </a:stretch>
      </xdr:blipFill>
      <xdr:spPr>
        <a:xfrm>
          <a:off x="825501" y="360294944"/>
          <a:ext cx="719666" cy="1083556"/>
        </a:xfrm>
        <a:prstGeom prst="rect">
          <a:avLst/>
        </a:prstGeom>
      </xdr:spPr>
    </xdr:pic>
    <xdr:clientData/>
  </xdr:twoCellAnchor>
  <xdr:twoCellAnchor>
    <xdr:from>
      <xdr:col>0</xdr:col>
      <xdr:colOff>317501</xdr:colOff>
      <xdr:row>292</xdr:row>
      <xdr:rowOff>222249</xdr:rowOff>
    </xdr:from>
    <xdr:to>
      <xdr:col>0</xdr:col>
      <xdr:colOff>996903</xdr:colOff>
      <xdr:row>292</xdr:row>
      <xdr:rowOff>1132416</xdr:rowOff>
    </xdr:to>
    <xdr:pic>
      <xdr:nvPicPr>
        <xdr:cNvPr id="1891" name="Image 1890">
          <a:extLst>
            <a:ext uri="{FF2B5EF4-FFF2-40B4-BE49-F238E27FC236}">
              <a16:creationId xmlns:a16="http://schemas.microsoft.com/office/drawing/2014/main" xmlns="" id="{0EC194B7-4F1C-E92B-4842-50A22FEEE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1"/>
        <a:stretch>
          <a:fillRect/>
        </a:stretch>
      </xdr:blipFill>
      <xdr:spPr>
        <a:xfrm>
          <a:off x="857251" y="361653666"/>
          <a:ext cx="679402" cy="910167"/>
        </a:xfrm>
        <a:prstGeom prst="rect">
          <a:avLst/>
        </a:prstGeom>
      </xdr:spPr>
    </xdr:pic>
    <xdr:clientData/>
  </xdr:twoCellAnchor>
  <xdr:twoCellAnchor>
    <xdr:from>
      <xdr:col>0</xdr:col>
      <xdr:colOff>285751</xdr:colOff>
      <xdr:row>293</xdr:row>
      <xdr:rowOff>148166</xdr:rowOff>
    </xdr:from>
    <xdr:to>
      <xdr:col>0</xdr:col>
      <xdr:colOff>894648</xdr:colOff>
      <xdr:row>293</xdr:row>
      <xdr:rowOff>1058332</xdr:rowOff>
    </xdr:to>
    <xdr:pic>
      <xdr:nvPicPr>
        <xdr:cNvPr id="1893" name="Image 1892">
          <a:extLst>
            <a:ext uri="{FF2B5EF4-FFF2-40B4-BE49-F238E27FC236}">
              <a16:creationId xmlns:a16="http://schemas.microsoft.com/office/drawing/2014/main" xmlns="" id="{6E3E74B3-F7F9-0719-F9A8-FB122E3F2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2"/>
        <a:stretch>
          <a:fillRect/>
        </a:stretch>
      </xdr:blipFill>
      <xdr:spPr>
        <a:xfrm>
          <a:off x="825501" y="362849583"/>
          <a:ext cx="608897" cy="910166"/>
        </a:xfrm>
        <a:prstGeom prst="rect">
          <a:avLst/>
        </a:prstGeom>
      </xdr:spPr>
    </xdr:pic>
    <xdr:clientData/>
  </xdr:twoCellAnchor>
  <xdr:twoCellAnchor>
    <xdr:from>
      <xdr:col>0</xdr:col>
      <xdr:colOff>201085</xdr:colOff>
      <xdr:row>294</xdr:row>
      <xdr:rowOff>179783</xdr:rowOff>
    </xdr:from>
    <xdr:to>
      <xdr:col>0</xdr:col>
      <xdr:colOff>1079501</xdr:colOff>
      <xdr:row>294</xdr:row>
      <xdr:rowOff>1058333</xdr:rowOff>
    </xdr:to>
    <xdr:pic>
      <xdr:nvPicPr>
        <xdr:cNvPr id="1895" name="Image 1894">
          <a:extLst>
            <a:ext uri="{FF2B5EF4-FFF2-40B4-BE49-F238E27FC236}">
              <a16:creationId xmlns:a16="http://schemas.microsoft.com/office/drawing/2014/main" xmlns="" id="{A29DF133-8D15-C1DA-7733-542210A3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3"/>
        <a:stretch>
          <a:fillRect/>
        </a:stretch>
      </xdr:blipFill>
      <xdr:spPr>
        <a:xfrm>
          <a:off x="740835" y="364151200"/>
          <a:ext cx="878416" cy="878550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295</xdr:row>
      <xdr:rowOff>162668</xdr:rowOff>
    </xdr:from>
    <xdr:to>
      <xdr:col>0</xdr:col>
      <xdr:colOff>941917</xdr:colOff>
      <xdr:row>295</xdr:row>
      <xdr:rowOff>1047749</xdr:rowOff>
    </xdr:to>
    <xdr:pic>
      <xdr:nvPicPr>
        <xdr:cNvPr id="1897" name="Image 1896">
          <a:extLst>
            <a:ext uri="{FF2B5EF4-FFF2-40B4-BE49-F238E27FC236}">
              <a16:creationId xmlns:a16="http://schemas.microsoft.com/office/drawing/2014/main" xmlns="" id="{AE535A91-4BCB-BE67-0D96-52A7BBA3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4"/>
        <a:stretch>
          <a:fillRect/>
        </a:stretch>
      </xdr:blipFill>
      <xdr:spPr>
        <a:xfrm>
          <a:off x="762001" y="365404085"/>
          <a:ext cx="719666" cy="885081"/>
        </a:xfrm>
        <a:prstGeom prst="rect">
          <a:avLst/>
        </a:prstGeom>
      </xdr:spPr>
    </xdr:pic>
    <xdr:clientData/>
  </xdr:twoCellAnchor>
  <xdr:twoCellAnchor>
    <xdr:from>
      <xdr:col>0</xdr:col>
      <xdr:colOff>349251</xdr:colOff>
      <xdr:row>296</xdr:row>
      <xdr:rowOff>107606</xdr:rowOff>
    </xdr:from>
    <xdr:to>
      <xdr:col>0</xdr:col>
      <xdr:colOff>973667</xdr:colOff>
      <xdr:row>296</xdr:row>
      <xdr:rowOff>1047750</xdr:rowOff>
    </xdr:to>
    <xdr:pic>
      <xdr:nvPicPr>
        <xdr:cNvPr id="1899" name="Image 1898">
          <a:extLst>
            <a:ext uri="{FF2B5EF4-FFF2-40B4-BE49-F238E27FC236}">
              <a16:creationId xmlns:a16="http://schemas.microsoft.com/office/drawing/2014/main" xmlns="" id="{C7442B67-7842-A02D-B5A0-BEDF45279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5"/>
        <a:stretch>
          <a:fillRect/>
        </a:stretch>
      </xdr:blipFill>
      <xdr:spPr>
        <a:xfrm>
          <a:off x="889001" y="366619023"/>
          <a:ext cx="624416" cy="940144"/>
        </a:xfrm>
        <a:prstGeom prst="rect">
          <a:avLst/>
        </a:prstGeom>
      </xdr:spPr>
    </xdr:pic>
    <xdr:clientData/>
  </xdr:twoCellAnchor>
  <xdr:twoCellAnchor>
    <xdr:from>
      <xdr:col>0</xdr:col>
      <xdr:colOff>306917</xdr:colOff>
      <xdr:row>297</xdr:row>
      <xdr:rowOff>201082</xdr:rowOff>
    </xdr:from>
    <xdr:to>
      <xdr:col>0</xdr:col>
      <xdr:colOff>1137845</xdr:colOff>
      <xdr:row>297</xdr:row>
      <xdr:rowOff>1047749</xdr:rowOff>
    </xdr:to>
    <xdr:pic>
      <xdr:nvPicPr>
        <xdr:cNvPr id="1901" name="Image 1900">
          <a:extLst>
            <a:ext uri="{FF2B5EF4-FFF2-40B4-BE49-F238E27FC236}">
              <a16:creationId xmlns:a16="http://schemas.microsoft.com/office/drawing/2014/main" xmlns="" id="{02658645-A9AD-B20A-22AB-D2AD8F238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6"/>
        <a:stretch>
          <a:fillRect/>
        </a:stretch>
      </xdr:blipFill>
      <xdr:spPr>
        <a:xfrm>
          <a:off x="846667" y="367982499"/>
          <a:ext cx="830928" cy="846667"/>
        </a:xfrm>
        <a:prstGeom prst="rect">
          <a:avLst/>
        </a:prstGeom>
      </xdr:spPr>
    </xdr:pic>
    <xdr:clientData/>
  </xdr:twoCellAnchor>
  <xdr:twoCellAnchor>
    <xdr:from>
      <xdr:col>0</xdr:col>
      <xdr:colOff>317501</xdr:colOff>
      <xdr:row>298</xdr:row>
      <xdr:rowOff>134866</xdr:rowOff>
    </xdr:from>
    <xdr:to>
      <xdr:col>0</xdr:col>
      <xdr:colOff>1037167</xdr:colOff>
      <xdr:row>298</xdr:row>
      <xdr:rowOff>1090083</xdr:rowOff>
    </xdr:to>
    <xdr:pic>
      <xdr:nvPicPr>
        <xdr:cNvPr id="1903" name="Image 1902">
          <a:extLst>
            <a:ext uri="{FF2B5EF4-FFF2-40B4-BE49-F238E27FC236}">
              <a16:creationId xmlns:a16="http://schemas.microsoft.com/office/drawing/2014/main" xmlns="" id="{EC24D35E-A9CF-53E7-5B7E-40A862173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7"/>
        <a:stretch>
          <a:fillRect/>
        </a:stretch>
      </xdr:blipFill>
      <xdr:spPr>
        <a:xfrm>
          <a:off x="857251" y="369186283"/>
          <a:ext cx="719666" cy="955217"/>
        </a:xfrm>
        <a:prstGeom prst="rect">
          <a:avLst/>
        </a:prstGeom>
      </xdr:spPr>
    </xdr:pic>
    <xdr:clientData/>
  </xdr:twoCellAnchor>
  <xdr:twoCellAnchor>
    <xdr:from>
      <xdr:col>0</xdr:col>
      <xdr:colOff>264586</xdr:colOff>
      <xdr:row>301</xdr:row>
      <xdr:rowOff>121678</xdr:rowOff>
    </xdr:from>
    <xdr:to>
      <xdr:col>0</xdr:col>
      <xdr:colOff>952502</xdr:colOff>
      <xdr:row>301</xdr:row>
      <xdr:rowOff>1153583</xdr:rowOff>
    </xdr:to>
    <xdr:pic>
      <xdr:nvPicPr>
        <xdr:cNvPr id="1909" name="Image 1908">
          <a:extLst>
            <a:ext uri="{FF2B5EF4-FFF2-40B4-BE49-F238E27FC236}">
              <a16:creationId xmlns:a16="http://schemas.microsoft.com/office/drawing/2014/main" xmlns="" id="{13B6CE78-71BF-B8D4-EE25-864F09CE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8"/>
        <a:stretch>
          <a:fillRect/>
        </a:stretch>
      </xdr:blipFill>
      <xdr:spPr>
        <a:xfrm>
          <a:off x="804336" y="372983095"/>
          <a:ext cx="687916" cy="1031905"/>
        </a:xfrm>
        <a:prstGeom prst="rect">
          <a:avLst/>
        </a:prstGeom>
      </xdr:spPr>
    </xdr:pic>
    <xdr:clientData/>
  </xdr:twoCellAnchor>
  <xdr:twoCellAnchor>
    <xdr:from>
      <xdr:col>0</xdr:col>
      <xdr:colOff>243418</xdr:colOff>
      <xdr:row>302</xdr:row>
      <xdr:rowOff>172862</xdr:rowOff>
    </xdr:from>
    <xdr:to>
      <xdr:col>0</xdr:col>
      <xdr:colOff>931334</xdr:colOff>
      <xdr:row>302</xdr:row>
      <xdr:rowOff>1090083</xdr:rowOff>
    </xdr:to>
    <xdr:pic>
      <xdr:nvPicPr>
        <xdr:cNvPr id="1911" name="Image 1910">
          <a:extLst>
            <a:ext uri="{FF2B5EF4-FFF2-40B4-BE49-F238E27FC236}">
              <a16:creationId xmlns:a16="http://schemas.microsoft.com/office/drawing/2014/main" xmlns="" id="{13BF4D90-9C0B-1DAD-FA4A-7D8A84015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99"/>
        <a:stretch>
          <a:fillRect/>
        </a:stretch>
      </xdr:blipFill>
      <xdr:spPr>
        <a:xfrm>
          <a:off x="783168" y="374304279"/>
          <a:ext cx="687916" cy="917221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303</xdr:row>
      <xdr:rowOff>116415</xdr:rowOff>
    </xdr:from>
    <xdr:to>
      <xdr:col>0</xdr:col>
      <xdr:colOff>1013600</xdr:colOff>
      <xdr:row>303</xdr:row>
      <xdr:rowOff>1015998</xdr:rowOff>
    </xdr:to>
    <xdr:pic>
      <xdr:nvPicPr>
        <xdr:cNvPr id="1913" name="Image 1912">
          <a:extLst>
            <a:ext uri="{FF2B5EF4-FFF2-40B4-BE49-F238E27FC236}">
              <a16:creationId xmlns:a16="http://schemas.microsoft.com/office/drawing/2014/main" xmlns="" id="{FE9F7088-9B46-7932-6ABD-A56B51DD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0"/>
        <a:stretch>
          <a:fillRect/>
        </a:stretch>
      </xdr:blipFill>
      <xdr:spPr>
        <a:xfrm>
          <a:off x="762000" y="375517832"/>
          <a:ext cx="791350" cy="899583"/>
        </a:xfrm>
        <a:prstGeom prst="rect">
          <a:avLst/>
        </a:prstGeom>
      </xdr:spPr>
    </xdr:pic>
    <xdr:clientData/>
  </xdr:twoCellAnchor>
  <xdr:twoCellAnchor>
    <xdr:from>
      <xdr:col>0</xdr:col>
      <xdr:colOff>275168</xdr:colOff>
      <xdr:row>304</xdr:row>
      <xdr:rowOff>169333</xdr:rowOff>
    </xdr:from>
    <xdr:to>
      <xdr:col>0</xdr:col>
      <xdr:colOff>933641</xdr:colOff>
      <xdr:row>304</xdr:row>
      <xdr:rowOff>1164167</xdr:rowOff>
    </xdr:to>
    <xdr:pic>
      <xdr:nvPicPr>
        <xdr:cNvPr id="1915" name="Image 1914">
          <a:extLst>
            <a:ext uri="{FF2B5EF4-FFF2-40B4-BE49-F238E27FC236}">
              <a16:creationId xmlns:a16="http://schemas.microsoft.com/office/drawing/2014/main" xmlns="" id="{90D4B999-8754-58F0-CBAF-0FE1D5C64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1"/>
        <a:stretch>
          <a:fillRect/>
        </a:stretch>
      </xdr:blipFill>
      <xdr:spPr>
        <a:xfrm>
          <a:off x="814918" y="376840750"/>
          <a:ext cx="658473" cy="994834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305</xdr:row>
      <xdr:rowOff>169332</xdr:rowOff>
    </xdr:from>
    <xdr:to>
      <xdr:col>0</xdr:col>
      <xdr:colOff>1026530</xdr:colOff>
      <xdr:row>305</xdr:row>
      <xdr:rowOff>973665</xdr:rowOff>
    </xdr:to>
    <xdr:pic>
      <xdr:nvPicPr>
        <xdr:cNvPr id="1917" name="Image 1916">
          <a:extLst>
            <a:ext uri="{FF2B5EF4-FFF2-40B4-BE49-F238E27FC236}">
              <a16:creationId xmlns:a16="http://schemas.microsoft.com/office/drawing/2014/main" xmlns="" id="{D8AF4927-12CF-1D5D-0175-77B867C72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2"/>
        <a:stretch>
          <a:fillRect/>
        </a:stretch>
      </xdr:blipFill>
      <xdr:spPr>
        <a:xfrm>
          <a:off x="762001" y="378110749"/>
          <a:ext cx="804279" cy="804333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306</xdr:row>
      <xdr:rowOff>84666</xdr:rowOff>
    </xdr:from>
    <xdr:to>
      <xdr:col>0</xdr:col>
      <xdr:colOff>982350</xdr:colOff>
      <xdr:row>306</xdr:row>
      <xdr:rowOff>1100666</xdr:rowOff>
    </xdr:to>
    <xdr:pic>
      <xdr:nvPicPr>
        <xdr:cNvPr id="1919" name="Image 1918">
          <a:extLst>
            <a:ext uri="{FF2B5EF4-FFF2-40B4-BE49-F238E27FC236}">
              <a16:creationId xmlns:a16="http://schemas.microsoft.com/office/drawing/2014/main" xmlns="" id="{8A93E45E-7994-C985-7C5A-AD25A6279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3"/>
        <a:stretch>
          <a:fillRect/>
        </a:stretch>
      </xdr:blipFill>
      <xdr:spPr>
        <a:xfrm>
          <a:off x="857250" y="379296083"/>
          <a:ext cx="664850" cy="1016000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307</xdr:row>
      <xdr:rowOff>201083</xdr:rowOff>
    </xdr:from>
    <xdr:to>
      <xdr:col>0</xdr:col>
      <xdr:colOff>920751</xdr:colOff>
      <xdr:row>307</xdr:row>
      <xdr:rowOff>1035724</xdr:rowOff>
    </xdr:to>
    <xdr:pic>
      <xdr:nvPicPr>
        <xdr:cNvPr id="1921" name="Image 1920">
          <a:extLst>
            <a:ext uri="{FF2B5EF4-FFF2-40B4-BE49-F238E27FC236}">
              <a16:creationId xmlns:a16="http://schemas.microsoft.com/office/drawing/2014/main" xmlns="" id="{A07F76F4-4B96-D127-12D6-E20B27CAE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4"/>
        <a:stretch>
          <a:fillRect/>
        </a:stretch>
      </xdr:blipFill>
      <xdr:spPr>
        <a:xfrm>
          <a:off x="836085" y="380682500"/>
          <a:ext cx="624416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308</xdr:row>
      <xdr:rowOff>201083</xdr:rowOff>
    </xdr:from>
    <xdr:to>
      <xdr:col>0</xdr:col>
      <xdr:colOff>920751</xdr:colOff>
      <xdr:row>308</xdr:row>
      <xdr:rowOff>1035724</xdr:rowOff>
    </xdr:to>
    <xdr:pic>
      <xdr:nvPicPr>
        <xdr:cNvPr id="1923" name="Image 1922">
          <a:extLst>
            <a:ext uri="{FF2B5EF4-FFF2-40B4-BE49-F238E27FC236}">
              <a16:creationId xmlns:a16="http://schemas.microsoft.com/office/drawing/2014/main" xmlns="" id="{D870C448-7AA2-6FDE-A668-35E1210E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4"/>
        <a:stretch>
          <a:fillRect/>
        </a:stretch>
      </xdr:blipFill>
      <xdr:spPr>
        <a:xfrm>
          <a:off x="836085" y="381952500"/>
          <a:ext cx="624416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309</xdr:row>
      <xdr:rowOff>201083</xdr:rowOff>
    </xdr:from>
    <xdr:to>
      <xdr:col>0</xdr:col>
      <xdr:colOff>925157</xdr:colOff>
      <xdr:row>309</xdr:row>
      <xdr:rowOff>1035724</xdr:rowOff>
    </xdr:to>
    <xdr:pic>
      <xdr:nvPicPr>
        <xdr:cNvPr id="1925" name="Image 1924">
          <a:extLst>
            <a:ext uri="{FF2B5EF4-FFF2-40B4-BE49-F238E27FC236}">
              <a16:creationId xmlns:a16="http://schemas.microsoft.com/office/drawing/2014/main" xmlns="" id="{CD0DA240-BD7D-35E2-815D-EAD937CB8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5"/>
        <a:stretch>
          <a:fillRect/>
        </a:stretch>
      </xdr:blipFill>
      <xdr:spPr>
        <a:xfrm>
          <a:off x="836084" y="383222500"/>
          <a:ext cx="628823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310</xdr:row>
      <xdr:rowOff>201083</xdr:rowOff>
    </xdr:from>
    <xdr:to>
      <xdr:col>0</xdr:col>
      <xdr:colOff>975186</xdr:colOff>
      <xdr:row>310</xdr:row>
      <xdr:rowOff>1035724</xdr:rowOff>
    </xdr:to>
    <xdr:pic>
      <xdr:nvPicPr>
        <xdr:cNvPr id="1927" name="Image 1926">
          <a:extLst>
            <a:ext uri="{FF2B5EF4-FFF2-40B4-BE49-F238E27FC236}">
              <a16:creationId xmlns:a16="http://schemas.microsoft.com/office/drawing/2014/main" xmlns="" id="{565220FB-C909-10CD-678E-27A52F7E0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6"/>
        <a:stretch>
          <a:fillRect/>
        </a:stretch>
      </xdr:blipFill>
      <xdr:spPr>
        <a:xfrm>
          <a:off x="836084" y="384492500"/>
          <a:ext cx="678852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311</xdr:row>
      <xdr:rowOff>201083</xdr:rowOff>
    </xdr:from>
    <xdr:to>
      <xdr:col>0</xdr:col>
      <xdr:colOff>919359</xdr:colOff>
      <xdr:row>311</xdr:row>
      <xdr:rowOff>1035724</xdr:rowOff>
    </xdr:to>
    <xdr:pic>
      <xdr:nvPicPr>
        <xdr:cNvPr id="1929" name="Image 1928">
          <a:extLst>
            <a:ext uri="{FF2B5EF4-FFF2-40B4-BE49-F238E27FC236}">
              <a16:creationId xmlns:a16="http://schemas.microsoft.com/office/drawing/2014/main" xmlns="" id="{B83889EF-76E6-D0D7-108E-200B7FC3E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7"/>
        <a:stretch>
          <a:fillRect/>
        </a:stretch>
      </xdr:blipFill>
      <xdr:spPr>
        <a:xfrm>
          <a:off x="836084" y="385762500"/>
          <a:ext cx="623025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312</xdr:row>
      <xdr:rowOff>201083</xdr:rowOff>
    </xdr:from>
    <xdr:to>
      <xdr:col>0</xdr:col>
      <xdr:colOff>924923</xdr:colOff>
      <xdr:row>312</xdr:row>
      <xdr:rowOff>1035724</xdr:rowOff>
    </xdr:to>
    <xdr:pic>
      <xdr:nvPicPr>
        <xdr:cNvPr id="1931" name="Image 1930">
          <a:extLst>
            <a:ext uri="{FF2B5EF4-FFF2-40B4-BE49-F238E27FC236}">
              <a16:creationId xmlns:a16="http://schemas.microsoft.com/office/drawing/2014/main" xmlns="" id="{5C215B50-6682-DC4A-A326-4F26B5C3A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8"/>
        <a:stretch>
          <a:fillRect/>
        </a:stretch>
      </xdr:blipFill>
      <xdr:spPr>
        <a:xfrm>
          <a:off x="836085" y="387032500"/>
          <a:ext cx="628588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313</xdr:row>
      <xdr:rowOff>201083</xdr:rowOff>
    </xdr:from>
    <xdr:to>
      <xdr:col>0</xdr:col>
      <xdr:colOff>924923</xdr:colOff>
      <xdr:row>313</xdr:row>
      <xdr:rowOff>1035724</xdr:rowOff>
    </xdr:to>
    <xdr:pic>
      <xdr:nvPicPr>
        <xdr:cNvPr id="1933" name="Image 1932">
          <a:extLst>
            <a:ext uri="{FF2B5EF4-FFF2-40B4-BE49-F238E27FC236}">
              <a16:creationId xmlns:a16="http://schemas.microsoft.com/office/drawing/2014/main" xmlns="" id="{751C0FE8-A1E2-DC88-73AE-1D1163541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8"/>
        <a:stretch>
          <a:fillRect/>
        </a:stretch>
      </xdr:blipFill>
      <xdr:spPr>
        <a:xfrm>
          <a:off x="836085" y="388302500"/>
          <a:ext cx="628588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314</xdr:row>
      <xdr:rowOff>201083</xdr:rowOff>
    </xdr:from>
    <xdr:to>
      <xdr:col>0</xdr:col>
      <xdr:colOff>1130875</xdr:colOff>
      <xdr:row>314</xdr:row>
      <xdr:rowOff>1035724</xdr:rowOff>
    </xdr:to>
    <xdr:pic>
      <xdr:nvPicPr>
        <xdr:cNvPr id="1935" name="Image 1934">
          <a:extLst>
            <a:ext uri="{FF2B5EF4-FFF2-40B4-BE49-F238E27FC236}">
              <a16:creationId xmlns:a16="http://schemas.microsoft.com/office/drawing/2014/main" xmlns="" id="{1B17BAE7-0544-883D-4CFC-5F6CF1FAC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09"/>
        <a:stretch>
          <a:fillRect/>
        </a:stretch>
      </xdr:blipFill>
      <xdr:spPr>
        <a:xfrm>
          <a:off x="836084" y="389572500"/>
          <a:ext cx="834541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315</xdr:row>
      <xdr:rowOff>201083</xdr:rowOff>
    </xdr:from>
    <xdr:to>
      <xdr:col>0</xdr:col>
      <xdr:colOff>925157</xdr:colOff>
      <xdr:row>315</xdr:row>
      <xdr:rowOff>1035724</xdr:rowOff>
    </xdr:to>
    <xdr:pic>
      <xdr:nvPicPr>
        <xdr:cNvPr id="1937" name="Image 1936">
          <a:extLst>
            <a:ext uri="{FF2B5EF4-FFF2-40B4-BE49-F238E27FC236}">
              <a16:creationId xmlns:a16="http://schemas.microsoft.com/office/drawing/2014/main" xmlns="" id="{1400A349-D1B0-8674-DE96-7D4EF919E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0"/>
        <a:stretch>
          <a:fillRect/>
        </a:stretch>
      </xdr:blipFill>
      <xdr:spPr>
        <a:xfrm>
          <a:off x="836084" y="390842500"/>
          <a:ext cx="628823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316</xdr:row>
      <xdr:rowOff>201083</xdr:rowOff>
    </xdr:from>
    <xdr:to>
      <xdr:col>0</xdr:col>
      <xdr:colOff>852745</xdr:colOff>
      <xdr:row>316</xdr:row>
      <xdr:rowOff>1035723</xdr:rowOff>
    </xdr:to>
    <xdr:pic>
      <xdr:nvPicPr>
        <xdr:cNvPr id="1940" name="Image 1939">
          <a:extLst>
            <a:ext uri="{FF2B5EF4-FFF2-40B4-BE49-F238E27FC236}">
              <a16:creationId xmlns:a16="http://schemas.microsoft.com/office/drawing/2014/main" xmlns="" id="{E1F5A940-C0EA-8152-05B3-C0E2E857F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1"/>
        <a:stretch>
          <a:fillRect/>
        </a:stretch>
      </xdr:blipFill>
      <xdr:spPr>
        <a:xfrm>
          <a:off x="836085" y="392112500"/>
          <a:ext cx="556410" cy="834640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317</xdr:row>
      <xdr:rowOff>201083</xdr:rowOff>
    </xdr:from>
    <xdr:to>
      <xdr:col>0</xdr:col>
      <xdr:colOff>920751</xdr:colOff>
      <xdr:row>317</xdr:row>
      <xdr:rowOff>1035724</xdr:rowOff>
    </xdr:to>
    <xdr:pic>
      <xdr:nvPicPr>
        <xdr:cNvPr id="1942" name="Image 1941">
          <a:extLst>
            <a:ext uri="{FF2B5EF4-FFF2-40B4-BE49-F238E27FC236}">
              <a16:creationId xmlns:a16="http://schemas.microsoft.com/office/drawing/2014/main" xmlns="" id="{E185E4F4-B8AB-92B6-ADB7-215CEC295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2"/>
        <a:stretch>
          <a:fillRect/>
        </a:stretch>
      </xdr:blipFill>
      <xdr:spPr>
        <a:xfrm>
          <a:off x="836085" y="393382500"/>
          <a:ext cx="624416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318</xdr:row>
      <xdr:rowOff>201083</xdr:rowOff>
    </xdr:from>
    <xdr:to>
      <xdr:col>0</xdr:col>
      <xdr:colOff>920751</xdr:colOff>
      <xdr:row>318</xdr:row>
      <xdr:rowOff>1035724</xdr:rowOff>
    </xdr:to>
    <xdr:pic>
      <xdr:nvPicPr>
        <xdr:cNvPr id="1945" name="Image 1944">
          <a:extLst>
            <a:ext uri="{FF2B5EF4-FFF2-40B4-BE49-F238E27FC236}">
              <a16:creationId xmlns:a16="http://schemas.microsoft.com/office/drawing/2014/main" xmlns="" id="{8EC0126B-20C6-16E9-A59D-A3810817F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2"/>
        <a:stretch>
          <a:fillRect/>
        </a:stretch>
      </xdr:blipFill>
      <xdr:spPr>
        <a:xfrm>
          <a:off x="836085" y="394652500"/>
          <a:ext cx="624416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319</xdr:row>
      <xdr:rowOff>201083</xdr:rowOff>
    </xdr:from>
    <xdr:to>
      <xdr:col>0</xdr:col>
      <xdr:colOff>1130919</xdr:colOff>
      <xdr:row>319</xdr:row>
      <xdr:rowOff>1035724</xdr:rowOff>
    </xdr:to>
    <xdr:pic>
      <xdr:nvPicPr>
        <xdr:cNvPr id="1949" name="Image 1948">
          <a:extLst>
            <a:ext uri="{FF2B5EF4-FFF2-40B4-BE49-F238E27FC236}">
              <a16:creationId xmlns:a16="http://schemas.microsoft.com/office/drawing/2014/main" xmlns="" id="{3CB5F8D3-CDF8-AB20-725B-88BFFBFA9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3"/>
        <a:stretch>
          <a:fillRect/>
        </a:stretch>
      </xdr:blipFill>
      <xdr:spPr>
        <a:xfrm>
          <a:off x="836084" y="395922500"/>
          <a:ext cx="834585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320</xdr:row>
      <xdr:rowOff>201083</xdr:rowOff>
    </xdr:from>
    <xdr:to>
      <xdr:col>0</xdr:col>
      <xdr:colOff>1130861</xdr:colOff>
      <xdr:row>320</xdr:row>
      <xdr:rowOff>1035724</xdr:rowOff>
    </xdr:to>
    <xdr:pic>
      <xdr:nvPicPr>
        <xdr:cNvPr id="1952" name="Image 1951">
          <a:extLst>
            <a:ext uri="{FF2B5EF4-FFF2-40B4-BE49-F238E27FC236}">
              <a16:creationId xmlns:a16="http://schemas.microsoft.com/office/drawing/2014/main" xmlns="" id="{7CEB92D9-1E45-6C47-5CAF-403138778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4"/>
        <a:stretch>
          <a:fillRect/>
        </a:stretch>
      </xdr:blipFill>
      <xdr:spPr>
        <a:xfrm>
          <a:off x="836084" y="397192500"/>
          <a:ext cx="834527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321</xdr:row>
      <xdr:rowOff>201083</xdr:rowOff>
    </xdr:from>
    <xdr:to>
      <xdr:col>0</xdr:col>
      <xdr:colOff>920751</xdr:colOff>
      <xdr:row>321</xdr:row>
      <xdr:rowOff>1035724</xdr:rowOff>
    </xdr:to>
    <xdr:pic>
      <xdr:nvPicPr>
        <xdr:cNvPr id="1954" name="Image 1953">
          <a:extLst>
            <a:ext uri="{FF2B5EF4-FFF2-40B4-BE49-F238E27FC236}">
              <a16:creationId xmlns:a16="http://schemas.microsoft.com/office/drawing/2014/main" xmlns="" id="{5B5458B8-08AC-9715-A64D-64A90A517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5"/>
        <a:stretch>
          <a:fillRect/>
        </a:stretch>
      </xdr:blipFill>
      <xdr:spPr>
        <a:xfrm>
          <a:off x="836085" y="398462500"/>
          <a:ext cx="624416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322</xdr:row>
      <xdr:rowOff>201083</xdr:rowOff>
    </xdr:from>
    <xdr:to>
      <xdr:col>0</xdr:col>
      <xdr:colOff>1130949</xdr:colOff>
      <xdr:row>322</xdr:row>
      <xdr:rowOff>1035724</xdr:rowOff>
    </xdr:to>
    <xdr:pic>
      <xdr:nvPicPr>
        <xdr:cNvPr id="1956" name="Image 1955">
          <a:extLst>
            <a:ext uri="{FF2B5EF4-FFF2-40B4-BE49-F238E27FC236}">
              <a16:creationId xmlns:a16="http://schemas.microsoft.com/office/drawing/2014/main" xmlns="" id="{A3CDDD75-1BCD-F2B5-457C-ED9EEDA57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6"/>
        <a:stretch>
          <a:fillRect/>
        </a:stretch>
      </xdr:blipFill>
      <xdr:spPr>
        <a:xfrm>
          <a:off x="836084" y="399732500"/>
          <a:ext cx="834615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323</xdr:row>
      <xdr:rowOff>201083</xdr:rowOff>
    </xdr:from>
    <xdr:to>
      <xdr:col>0</xdr:col>
      <xdr:colOff>1128889</xdr:colOff>
      <xdr:row>323</xdr:row>
      <xdr:rowOff>1035724</xdr:rowOff>
    </xdr:to>
    <xdr:pic>
      <xdr:nvPicPr>
        <xdr:cNvPr id="1958" name="Image 1957">
          <a:extLst>
            <a:ext uri="{FF2B5EF4-FFF2-40B4-BE49-F238E27FC236}">
              <a16:creationId xmlns:a16="http://schemas.microsoft.com/office/drawing/2014/main" xmlns="" id="{AFA15E2E-AFA1-F10D-A52A-94446020F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7"/>
        <a:stretch>
          <a:fillRect/>
        </a:stretch>
      </xdr:blipFill>
      <xdr:spPr>
        <a:xfrm>
          <a:off x="836085" y="401002500"/>
          <a:ext cx="832554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324</xdr:row>
      <xdr:rowOff>201083</xdr:rowOff>
    </xdr:from>
    <xdr:to>
      <xdr:col>0</xdr:col>
      <xdr:colOff>1128889</xdr:colOff>
      <xdr:row>324</xdr:row>
      <xdr:rowOff>1035724</xdr:rowOff>
    </xdr:to>
    <xdr:pic>
      <xdr:nvPicPr>
        <xdr:cNvPr id="1962" name="Image 1961">
          <a:extLst>
            <a:ext uri="{FF2B5EF4-FFF2-40B4-BE49-F238E27FC236}">
              <a16:creationId xmlns:a16="http://schemas.microsoft.com/office/drawing/2014/main" xmlns="" id="{4A473290-2AFF-DAC2-6E02-B0181AB96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7"/>
        <a:stretch>
          <a:fillRect/>
        </a:stretch>
      </xdr:blipFill>
      <xdr:spPr>
        <a:xfrm>
          <a:off x="836085" y="402272500"/>
          <a:ext cx="832554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325</xdr:row>
      <xdr:rowOff>201083</xdr:rowOff>
    </xdr:from>
    <xdr:to>
      <xdr:col>0</xdr:col>
      <xdr:colOff>852607</xdr:colOff>
      <xdr:row>325</xdr:row>
      <xdr:rowOff>1035723</xdr:rowOff>
    </xdr:to>
    <xdr:pic>
      <xdr:nvPicPr>
        <xdr:cNvPr id="1964" name="Image 1963">
          <a:extLst>
            <a:ext uri="{FF2B5EF4-FFF2-40B4-BE49-F238E27FC236}">
              <a16:creationId xmlns:a16="http://schemas.microsoft.com/office/drawing/2014/main" xmlns="" id="{5C3E339F-9508-B787-A427-976951A2E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8"/>
        <a:stretch>
          <a:fillRect/>
        </a:stretch>
      </xdr:blipFill>
      <xdr:spPr>
        <a:xfrm>
          <a:off x="836085" y="403542500"/>
          <a:ext cx="556272" cy="834640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326</xdr:row>
      <xdr:rowOff>201083</xdr:rowOff>
    </xdr:from>
    <xdr:to>
      <xdr:col>0</xdr:col>
      <xdr:colOff>919359</xdr:colOff>
      <xdr:row>326</xdr:row>
      <xdr:rowOff>1035724</xdr:rowOff>
    </xdr:to>
    <xdr:pic>
      <xdr:nvPicPr>
        <xdr:cNvPr id="1966" name="Image 1965">
          <a:extLst>
            <a:ext uri="{FF2B5EF4-FFF2-40B4-BE49-F238E27FC236}">
              <a16:creationId xmlns:a16="http://schemas.microsoft.com/office/drawing/2014/main" xmlns="" id="{CEFBC62C-181F-9AE6-3385-D62A2FCF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19"/>
        <a:stretch>
          <a:fillRect/>
        </a:stretch>
      </xdr:blipFill>
      <xdr:spPr>
        <a:xfrm>
          <a:off x="836084" y="404812500"/>
          <a:ext cx="623025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327</xdr:row>
      <xdr:rowOff>433916</xdr:rowOff>
    </xdr:from>
    <xdr:to>
      <xdr:col>0</xdr:col>
      <xdr:colOff>1138246</xdr:colOff>
      <xdr:row>327</xdr:row>
      <xdr:rowOff>866390</xdr:rowOff>
    </xdr:to>
    <xdr:pic>
      <xdr:nvPicPr>
        <xdr:cNvPr id="1968" name="Image 1967">
          <a:extLst>
            <a:ext uri="{FF2B5EF4-FFF2-40B4-BE49-F238E27FC236}">
              <a16:creationId xmlns:a16="http://schemas.microsoft.com/office/drawing/2014/main" xmlns="" id="{33E3C8AE-AB37-8088-A56D-2BC46ABE7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0"/>
        <a:stretch>
          <a:fillRect/>
        </a:stretch>
      </xdr:blipFill>
      <xdr:spPr>
        <a:xfrm>
          <a:off x="836084" y="406315333"/>
          <a:ext cx="841912" cy="432474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328</xdr:row>
      <xdr:rowOff>201083</xdr:rowOff>
    </xdr:from>
    <xdr:to>
      <xdr:col>0</xdr:col>
      <xdr:colOff>962378</xdr:colOff>
      <xdr:row>328</xdr:row>
      <xdr:rowOff>1035725</xdr:rowOff>
    </xdr:to>
    <xdr:pic>
      <xdr:nvPicPr>
        <xdr:cNvPr id="1970" name="Image 1969">
          <a:extLst>
            <a:ext uri="{FF2B5EF4-FFF2-40B4-BE49-F238E27FC236}">
              <a16:creationId xmlns:a16="http://schemas.microsoft.com/office/drawing/2014/main" xmlns="" id="{D51636B0-1794-B684-573C-80137C407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1"/>
        <a:stretch>
          <a:fillRect/>
        </a:stretch>
      </xdr:blipFill>
      <xdr:spPr>
        <a:xfrm>
          <a:off x="836084" y="407352500"/>
          <a:ext cx="666044" cy="834642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329</xdr:row>
      <xdr:rowOff>201083</xdr:rowOff>
    </xdr:from>
    <xdr:to>
      <xdr:col>0</xdr:col>
      <xdr:colOff>1128889</xdr:colOff>
      <xdr:row>329</xdr:row>
      <xdr:rowOff>1035724</xdr:rowOff>
    </xdr:to>
    <xdr:pic>
      <xdr:nvPicPr>
        <xdr:cNvPr id="1972" name="Image 1971">
          <a:extLst>
            <a:ext uri="{FF2B5EF4-FFF2-40B4-BE49-F238E27FC236}">
              <a16:creationId xmlns:a16="http://schemas.microsoft.com/office/drawing/2014/main" xmlns="" id="{23A751B0-2A47-34C9-D9BB-332DCC00D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2"/>
        <a:stretch>
          <a:fillRect/>
        </a:stretch>
      </xdr:blipFill>
      <xdr:spPr>
        <a:xfrm>
          <a:off x="836085" y="408622500"/>
          <a:ext cx="832554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330</xdr:row>
      <xdr:rowOff>201083</xdr:rowOff>
    </xdr:from>
    <xdr:to>
      <xdr:col>0</xdr:col>
      <xdr:colOff>919359</xdr:colOff>
      <xdr:row>330</xdr:row>
      <xdr:rowOff>1035724</xdr:rowOff>
    </xdr:to>
    <xdr:pic>
      <xdr:nvPicPr>
        <xdr:cNvPr id="1974" name="Image 1973">
          <a:extLst>
            <a:ext uri="{FF2B5EF4-FFF2-40B4-BE49-F238E27FC236}">
              <a16:creationId xmlns:a16="http://schemas.microsoft.com/office/drawing/2014/main" xmlns="" id="{08D764ED-7869-0A0D-0533-E47DFB46B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3"/>
        <a:stretch>
          <a:fillRect/>
        </a:stretch>
      </xdr:blipFill>
      <xdr:spPr>
        <a:xfrm>
          <a:off x="836084" y="409892500"/>
          <a:ext cx="623025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331</xdr:row>
      <xdr:rowOff>201083</xdr:rowOff>
    </xdr:from>
    <xdr:to>
      <xdr:col>0</xdr:col>
      <xdr:colOff>1130742</xdr:colOff>
      <xdr:row>331</xdr:row>
      <xdr:rowOff>1035724</xdr:rowOff>
    </xdr:to>
    <xdr:pic>
      <xdr:nvPicPr>
        <xdr:cNvPr id="1976" name="Image 1975">
          <a:extLst>
            <a:ext uri="{FF2B5EF4-FFF2-40B4-BE49-F238E27FC236}">
              <a16:creationId xmlns:a16="http://schemas.microsoft.com/office/drawing/2014/main" xmlns="" id="{BA3AD478-B0F3-8DDE-9FEB-6EBA48AFB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4"/>
        <a:stretch>
          <a:fillRect/>
        </a:stretch>
      </xdr:blipFill>
      <xdr:spPr>
        <a:xfrm>
          <a:off x="836084" y="411162500"/>
          <a:ext cx="834408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332</xdr:row>
      <xdr:rowOff>201083</xdr:rowOff>
    </xdr:from>
    <xdr:to>
      <xdr:col>0</xdr:col>
      <xdr:colOff>974987</xdr:colOff>
      <xdr:row>332</xdr:row>
      <xdr:rowOff>1035725</xdr:rowOff>
    </xdr:to>
    <xdr:pic>
      <xdr:nvPicPr>
        <xdr:cNvPr id="1978" name="Image 1977">
          <a:extLst>
            <a:ext uri="{FF2B5EF4-FFF2-40B4-BE49-F238E27FC236}">
              <a16:creationId xmlns:a16="http://schemas.microsoft.com/office/drawing/2014/main" xmlns="" id="{03DDA763-25C2-1551-AD40-208660EB5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5"/>
        <a:stretch>
          <a:fillRect/>
        </a:stretch>
      </xdr:blipFill>
      <xdr:spPr>
        <a:xfrm>
          <a:off x="836084" y="412432500"/>
          <a:ext cx="678653" cy="834642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333</xdr:row>
      <xdr:rowOff>201083</xdr:rowOff>
    </xdr:from>
    <xdr:to>
      <xdr:col>0</xdr:col>
      <xdr:colOff>920751</xdr:colOff>
      <xdr:row>333</xdr:row>
      <xdr:rowOff>1035724</xdr:rowOff>
    </xdr:to>
    <xdr:pic>
      <xdr:nvPicPr>
        <xdr:cNvPr id="1980" name="Image 1979">
          <a:extLst>
            <a:ext uri="{FF2B5EF4-FFF2-40B4-BE49-F238E27FC236}">
              <a16:creationId xmlns:a16="http://schemas.microsoft.com/office/drawing/2014/main" xmlns="" id="{A60D990E-D0D2-281C-8F91-8CB1B24B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6"/>
        <a:stretch>
          <a:fillRect/>
        </a:stretch>
      </xdr:blipFill>
      <xdr:spPr>
        <a:xfrm>
          <a:off x="836085" y="413702500"/>
          <a:ext cx="624416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334</xdr:row>
      <xdr:rowOff>201083</xdr:rowOff>
    </xdr:from>
    <xdr:to>
      <xdr:col>0</xdr:col>
      <xdr:colOff>850679</xdr:colOff>
      <xdr:row>334</xdr:row>
      <xdr:rowOff>1035724</xdr:rowOff>
    </xdr:to>
    <xdr:pic>
      <xdr:nvPicPr>
        <xdr:cNvPr id="1982" name="Image 1981">
          <a:extLst>
            <a:ext uri="{FF2B5EF4-FFF2-40B4-BE49-F238E27FC236}">
              <a16:creationId xmlns:a16="http://schemas.microsoft.com/office/drawing/2014/main" xmlns="" id="{0057B8AF-0304-9734-7FC5-1B32BED42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7"/>
        <a:stretch>
          <a:fillRect/>
        </a:stretch>
      </xdr:blipFill>
      <xdr:spPr>
        <a:xfrm>
          <a:off x="836085" y="414972500"/>
          <a:ext cx="554344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336</xdr:row>
      <xdr:rowOff>201083</xdr:rowOff>
    </xdr:from>
    <xdr:to>
      <xdr:col>0</xdr:col>
      <xdr:colOff>923551</xdr:colOff>
      <xdr:row>336</xdr:row>
      <xdr:rowOff>1035724</xdr:rowOff>
    </xdr:to>
    <xdr:pic>
      <xdr:nvPicPr>
        <xdr:cNvPr id="1989" name="Image 1988">
          <a:extLst>
            <a:ext uri="{FF2B5EF4-FFF2-40B4-BE49-F238E27FC236}">
              <a16:creationId xmlns:a16="http://schemas.microsoft.com/office/drawing/2014/main" xmlns="" id="{E5A4F799-E703-BE13-4FFE-5B8BA5B92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8"/>
        <a:stretch>
          <a:fillRect/>
        </a:stretch>
      </xdr:blipFill>
      <xdr:spPr>
        <a:xfrm>
          <a:off x="836085" y="417512500"/>
          <a:ext cx="627216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337</xdr:row>
      <xdr:rowOff>201083</xdr:rowOff>
    </xdr:from>
    <xdr:to>
      <xdr:col>0</xdr:col>
      <xdr:colOff>1050223</xdr:colOff>
      <xdr:row>337</xdr:row>
      <xdr:rowOff>1035724</xdr:rowOff>
    </xdr:to>
    <xdr:pic>
      <xdr:nvPicPr>
        <xdr:cNvPr id="1995" name="Image 1994">
          <a:extLst>
            <a:ext uri="{FF2B5EF4-FFF2-40B4-BE49-F238E27FC236}">
              <a16:creationId xmlns:a16="http://schemas.microsoft.com/office/drawing/2014/main" xmlns="" id="{D9DA5FD7-356B-5071-9731-BEAE8F94E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29"/>
        <a:stretch>
          <a:fillRect/>
        </a:stretch>
      </xdr:blipFill>
      <xdr:spPr>
        <a:xfrm>
          <a:off x="836085" y="418782500"/>
          <a:ext cx="753888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340</xdr:row>
      <xdr:rowOff>201083</xdr:rowOff>
    </xdr:from>
    <xdr:to>
      <xdr:col>0</xdr:col>
      <xdr:colOff>852607</xdr:colOff>
      <xdr:row>340</xdr:row>
      <xdr:rowOff>1035723</xdr:rowOff>
    </xdr:to>
    <xdr:pic>
      <xdr:nvPicPr>
        <xdr:cNvPr id="2002" name="Image 2001">
          <a:extLst>
            <a:ext uri="{FF2B5EF4-FFF2-40B4-BE49-F238E27FC236}">
              <a16:creationId xmlns:a16="http://schemas.microsoft.com/office/drawing/2014/main" xmlns="" id="{C6957C03-2AB9-82D0-4B1B-23C2D3881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0"/>
        <a:stretch>
          <a:fillRect/>
        </a:stretch>
      </xdr:blipFill>
      <xdr:spPr>
        <a:xfrm>
          <a:off x="836085" y="422592500"/>
          <a:ext cx="556272" cy="834640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341</xdr:row>
      <xdr:rowOff>201083</xdr:rowOff>
    </xdr:from>
    <xdr:to>
      <xdr:col>0</xdr:col>
      <xdr:colOff>952737</xdr:colOff>
      <xdr:row>341</xdr:row>
      <xdr:rowOff>1035724</xdr:rowOff>
    </xdr:to>
    <xdr:pic>
      <xdr:nvPicPr>
        <xdr:cNvPr id="2004" name="Image 2003">
          <a:extLst>
            <a:ext uri="{FF2B5EF4-FFF2-40B4-BE49-F238E27FC236}">
              <a16:creationId xmlns:a16="http://schemas.microsoft.com/office/drawing/2014/main" xmlns="" id="{C58C192F-0334-714D-A11F-51BE60D56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1"/>
        <a:stretch>
          <a:fillRect/>
        </a:stretch>
      </xdr:blipFill>
      <xdr:spPr>
        <a:xfrm>
          <a:off x="836085" y="423862500"/>
          <a:ext cx="656402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342</xdr:row>
      <xdr:rowOff>201083</xdr:rowOff>
    </xdr:from>
    <xdr:to>
      <xdr:col>0</xdr:col>
      <xdr:colOff>980149</xdr:colOff>
      <xdr:row>342</xdr:row>
      <xdr:rowOff>1035724</xdr:rowOff>
    </xdr:to>
    <xdr:pic>
      <xdr:nvPicPr>
        <xdr:cNvPr id="2006" name="Image 2005">
          <a:extLst>
            <a:ext uri="{FF2B5EF4-FFF2-40B4-BE49-F238E27FC236}">
              <a16:creationId xmlns:a16="http://schemas.microsoft.com/office/drawing/2014/main" xmlns="" id="{C034F5D9-613D-E802-2B18-8A1D45284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2"/>
        <a:stretch>
          <a:fillRect/>
        </a:stretch>
      </xdr:blipFill>
      <xdr:spPr>
        <a:xfrm>
          <a:off x="836084" y="425132500"/>
          <a:ext cx="683815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343</xdr:row>
      <xdr:rowOff>201083</xdr:rowOff>
    </xdr:from>
    <xdr:to>
      <xdr:col>0</xdr:col>
      <xdr:colOff>980149</xdr:colOff>
      <xdr:row>343</xdr:row>
      <xdr:rowOff>1035724</xdr:rowOff>
    </xdr:to>
    <xdr:pic>
      <xdr:nvPicPr>
        <xdr:cNvPr id="2008" name="Image 2007">
          <a:extLst>
            <a:ext uri="{FF2B5EF4-FFF2-40B4-BE49-F238E27FC236}">
              <a16:creationId xmlns:a16="http://schemas.microsoft.com/office/drawing/2014/main" xmlns="" id="{CDF9D5D1-D447-6AF0-982F-22E16078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2"/>
        <a:stretch>
          <a:fillRect/>
        </a:stretch>
      </xdr:blipFill>
      <xdr:spPr>
        <a:xfrm>
          <a:off x="836084" y="426402500"/>
          <a:ext cx="683815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344</xdr:row>
      <xdr:rowOff>201083</xdr:rowOff>
    </xdr:from>
    <xdr:to>
      <xdr:col>0</xdr:col>
      <xdr:colOff>920751</xdr:colOff>
      <xdr:row>344</xdr:row>
      <xdr:rowOff>1035724</xdr:rowOff>
    </xdr:to>
    <xdr:pic>
      <xdr:nvPicPr>
        <xdr:cNvPr id="2010" name="Image 2009">
          <a:extLst>
            <a:ext uri="{FF2B5EF4-FFF2-40B4-BE49-F238E27FC236}">
              <a16:creationId xmlns:a16="http://schemas.microsoft.com/office/drawing/2014/main" xmlns="" id="{66605E67-24D5-F8EF-3FEB-8DDFCB6AB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3"/>
        <a:stretch>
          <a:fillRect/>
        </a:stretch>
      </xdr:blipFill>
      <xdr:spPr>
        <a:xfrm>
          <a:off x="836085" y="427672500"/>
          <a:ext cx="624416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345</xdr:row>
      <xdr:rowOff>201083</xdr:rowOff>
    </xdr:from>
    <xdr:to>
      <xdr:col>0</xdr:col>
      <xdr:colOff>1130890</xdr:colOff>
      <xdr:row>345</xdr:row>
      <xdr:rowOff>1035724</xdr:rowOff>
    </xdr:to>
    <xdr:pic>
      <xdr:nvPicPr>
        <xdr:cNvPr id="2012" name="Image 2011">
          <a:extLst>
            <a:ext uri="{FF2B5EF4-FFF2-40B4-BE49-F238E27FC236}">
              <a16:creationId xmlns:a16="http://schemas.microsoft.com/office/drawing/2014/main" xmlns="" id="{2A5BD9C9-A9C7-FA6A-E7F5-09005921F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4"/>
        <a:stretch>
          <a:fillRect/>
        </a:stretch>
      </xdr:blipFill>
      <xdr:spPr>
        <a:xfrm>
          <a:off x="836084" y="428942500"/>
          <a:ext cx="834556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346</xdr:row>
      <xdr:rowOff>201083</xdr:rowOff>
    </xdr:from>
    <xdr:to>
      <xdr:col>0</xdr:col>
      <xdr:colOff>975186</xdr:colOff>
      <xdr:row>346</xdr:row>
      <xdr:rowOff>1035724</xdr:rowOff>
    </xdr:to>
    <xdr:pic>
      <xdr:nvPicPr>
        <xdr:cNvPr id="2016" name="Image 2015">
          <a:extLst>
            <a:ext uri="{FF2B5EF4-FFF2-40B4-BE49-F238E27FC236}">
              <a16:creationId xmlns:a16="http://schemas.microsoft.com/office/drawing/2014/main" xmlns="" id="{BE9C707B-2939-7308-EAC3-130C86D27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5"/>
        <a:stretch>
          <a:fillRect/>
        </a:stretch>
      </xdr:blipFill>
      <xdr:spPr>
        <a:xfrm>
          <a:off x="836084" y="430212500"/>
          <a:ext cx="678852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347</xdr:row>
      <xdr:rowOff>201083</xdr:rowOff>
    </xdr:from>
    <xdr:to>
      <xdr:col>0</xdr:col>
      <xdr:colOff>767255</xdr:colOff>
      <xdr:row>347</xdr:row>
      <xdr:rowOff>1035725</xdr:rowOff>
    </xdr:to>
    <xdr:pic>
      <xdr:nvPicPr>
        <xdr:cNvPr id="2020" name="Image 2019">
          <a:extLst>
            <a:ext uri="{FF2B5EF4-FFF2-40B4-BE49-F238E27FC236}">
              <a16:creationId xmlns:a16="http://schemas.microsoft.com/office/drawing/2014/main" xmlns="" id="{D72AB27D-5681-2A42-24B9-AAA89552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6"/>
        <a:stretch>
          <a:fillRect/>
        </a:stretch>
      </xdr:blipFill>
      <xdr:spPr>
        <a:xfrm>
          <a:off x="836085" y="431482500"/>
          <a:ext cx="470920" cy="834642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348</xdr:row>
      <xdr:rowOff>201083</xdr:rowOff>
    </xdr:from>
    <xdr:to>
      <xdr:col>0</xdr:col>
      <xdr:colOff>1128889</xdr:colOff>
      <xdr:row>348</xdr:row>
      <xdr:rowOff>1035724</xdr:rowOff>
    </xdr:to>
    <xdr:pic>
      <xdr:nvPicPr>
        <xdr:cNvPr id="2022" name="Image 2021">
          <a:extLst>
            <a:ext uri="{FF2B5EF4-FFF2-40B4-BE49-F238E27FC236}">
              <a16:creationId xmlns:a16="http://schemas.microsoft.com/office/drawing/2014/main" xmlns="" id="{CCBCB4B8-5AC0-4A90-CBFE-EBC4554F3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7"/>
        <a:stretch>
          <a:fillRect/>
        </a:stretch>
      </xdr:blipFill>
      <xdr:spPr>
        <a:xfrm>
          <a:off x="836085" y="432752500"/>
          <a:ext cx="832554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349</xdr:row>
      <xdr:rowOff>201083</xdr:rowOff>
    </xdr:from>
    <xdr:to>
      <xdr:col>0</xdr:col>
      <xdr:colOff>975186</xdr:colOff>
      <xdr:row>349</xdr:row>
      <xdr:rowOff>1035724</xdr:rowOff>
    </xdr:to>
    <xdr:pic>
      <xdr:nvPicPr>
        <xdr:cNvPr id="2024" name="Image 2023">
          <a:extLst>
            <a:ext uri="{FF2B5EF4-FFF2-40B4-BE49-F238E27FC236}">
              <a16:creationId xmlns:a16="http://schemas.microsoft.com/office/drawing/2014/main" xmlns="" id="{B1A43D0E-1585-244E-A8C9-E576BFFFC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8"/>
        <a:stretch>
          <a:fillRect/>
        </a:stretch>
      </xdr:blipFill>
      <xdr:spPr>
        <a:xfrm>
          <a:off x="836084" y="434022500"/>
          <a:ext cx="678852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350</xdr:row>
      <xdr:rowOff>201083</xdr:rowOff>
    </xdr:from>
    <xdr:to>
      <xdr:col>0</xdr:col>
      <xdr:colOff>919359</xdr:colOff>
      <xdr:row>350</xdr:row>
      <xdr:rowOff>1035724</xdr:rowOff>
    </xdr:to>
    <xdr:pic>
      <xdr:nvPicPr>
        <xdr:cNvPr id="2026" name="Image 2025">
          <a:extLst>
            <a:ext uri="{FF2B5EF4-FFF2-40B4-BE49-F238E27FC236}">
              <a16:creationId xmlns:a16="http://schemas.microsoft.com/office/drawing/2014/main" xmlns="" id="{5DCC58BE-8901-6FF3-1AC1-670A4801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39"/>
        <a:stretch>
          <a:fillRect/>
        </a:stretch>
      </xdr:blipFill>
      <xdr:spPr>
        <a:xfrm>
          <a:off x="836084" y="435292500"/>
          <a:ext cx="623025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351</xdr:row>
      <xdr:rowOff>201083</xdr:rowOff>
    </xdr:from>
    <xdr:to>
      <xdr:col>0</xdr:col>
      <xdr:colOff>919359</xdr:colOff>
      <xdr:row>351</xdr:row>
      <xdr:rowOff>1035724</xdr:rowOff>
    </xdr:to>
    <xdr:pic>
      <xdr:nvPicPr>
        <xdr:cNvPr id="2030" name="Image 2029">
          <a:extLst>
            <a:ext uri="{FF2B5EF4-FFF2-40B4-BE49-F238E27FC236}">
              <a16:creationId xmlns:a16="http://schemas.microsoft.com/office/drawing/2014/main" xmlns="" id="{0E02A221-1ADF-C062-7D7E-C0085B26E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0"/>
        <a:stretch>
          <a:fillRect/>
        </a:stretch>
      </xdr:blipFill>
      <xdr:spPr>
        <a:xfrm>
          <a:off x="836084" y="436562500"/>
          <a:ext cx="623025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352</xdr:row>
      <xdr:rowOff>201083</xdr:rowOff>
    </xdr:from>
    <xdr:to>
      <xdr:col>0</xdr:col>
      <xdr:colOff>852607</xdr:colOff>
      <xdr:row>352</xdr:row>
      <xdr:rowOff>1035723</xdr:rowOff>
    </xdr:to>
    <xdr:pic>
      <xdr:nvPicPr>
        <xdr:cNvPr id="2032" name="Image 2031">
          <a:extLst>
            <a:ext uri="{FF2B5EF4-FFF2-40B4-BE49-F238E27FC236}">
              <a16:creationId xmlns:a16="http://schemas.microsoft.com/office/drawing/2014/main" xmlns="" id="{51760467-1D05-2DC4-04E1-87AD4A6F6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1"/>
        <a:stretch>
          <a:fillRect/>
        </a:stretch>
      </xdr:blipFill>
      <xdr:spPr>
        <a:xfrm>
          <a:off x="836085" y="437832500"/>
          <a:ext cx="556272" cy="834640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353</xdr:row>
      <xdr:rowOff>201083</xdr:rowOff>
    </xdr:from>
    <xdr:to>
      <xdr:col>0</xdr:col>
      <xdr:colOff>974987</xdr:colOff>
      <xdr:row>353</xdr:row>
      <xdr:rowOff>1035725</xdr:rowOff>
    </xdr:to>
    <xdr:pic>
      <xdr:nvPicPr>
        <xdr:cNvPr id="2035" name="Image 2034">
          <a:extLst>
            <a:ext uri="{FF2B5EF4-FFF2-40B4-BE49-F238E27FC236}">
              <a16:creationId xmlns:a16="http://schemas.microsoft.com/office/drawing/2014/main" xmlns="" id="{AFE65DDA-8A23-BCED-EA3A-90E1ED76B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2"/>
        <a:stretch>
          <a:fillRect/>
        </a:stretch>
      </xdr:blipFill>
      <xdr:spPr>
        <a:xfrm>
          <a:off x="836084" y="439102500"/>
          <a:ext cx="678653" cy="834642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354</xdr:row>
      <xdr:rowOff>201083</xdr:rowOff>
    </xdr:from>
    <xdr:to>
      <xdr:col>0</xdr:col>
      <xdr:colOff>925157</xdr:colOff>
      <xdr:row>354</xdr:row>
      <xdr:rowOff>1035724</xdr:rowOff>
    </xdr:to>
    <xdr:pic>
      <xdr:nvPicPr>
        <xdr:cNvPr id="2037" name="Image 2036">
          <a:extLst>
            <a:ext uri="{FF2B5EF4-FFF2-40B4-BE49-F238E27FC236}">
              <a16:creationId xmlns:a16="http://schemas.microsoft.com/office/drawing/2014/main" xmlns="" id="{7C1CD3BE-B809-ECDA-DDC2-0A0FBB332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3"/>
        <a:stretch>
          <a:fillRect/>
        </a:stretch>
      </xdr:blipFill>
      <xdr:spPr>
        <a:xfrm>
          <a:off x="836084" y="440372500"/>
          <a:ext cx="628823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355</xdr:row>
      <xdr:rowOff>201083</xdr:rowOff>
    </xdr:from>
    <xdr:to>
      <xdr:col>0</xdr:col>
      <xdr:colOff>919359</xdr:colOff>
      <xdr:row>355</xdr:row>
      <xdr:rowOff>1035724</xdr:rowOff>
    </xdr:to>
    <xdr:pic>
      <xdr:nvPicPr>
        <xdr:cNvPr id="2040" name="Image 2039">
          <a:extLst>
            <a:ext uri="{FF2B5EF4-FFF2-40B4-BE49-F238E27FC236}">
              <a16:creationId xmlns:a16="http://schemas.microsoft.com/office/drawing/2014/main" xmlns="" id="{67B0F3E0-86A1-5810-3271-B4D2D36CD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4"/>
        <a:stretch>
          <a:fillRect/>
        </a:stretch>
      </xdr:blipFill>
      <xdr:spPr>
        <a:xfrm>
          <a:off x="836084" y="441642500"/>
          <a:ext cx="623025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356</xdr:row>
      <xdr:rowOff>201083</xdr:rowOff>
    </xdr:from>
    <xdr:to>
      <xdr:col>0</xdr:col>
      <xdr:colOff>920751</xdr:colOff>
      <xdr:row>356</xdr:row>
      <xdr:rowOff>1035724</xdr:rowOff>
    </xdr:to>
    <xdr:pic>
      <xdr:nvPicPr>
        <xdr:cNvPr id="2042" name="Image 2041">
          <a:extLst>
            <a:ext uri="{FF2B5EF4-FFF2-40B4-BE49-F238E27FC236}">
              <a16:creationId xmlns:a16="http://schemas.microsoft.com/office/drawing/2014/main" xmlns="" id="{5B2B382C-4142-E31E-D6B6-C8F843D0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5"/>
        <a:stretch>
          <a:fillRect/>
        </a:stretch>
      </xdr:blipFill>
      <xdr:spPr>
        <a:xfrm>
          <a:off x="836085" y="442912500"/>
          <a:ext cx="624416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357</xdr:row>
      <xdr:rowOff>201083</xdr:rowOff>
    </xdr:from>
    <xdr:to>
      <xdr:col>0</xdr:col>
      <xdr:colOff>920751</xdr:colOff>
      <xdr:row>357</xdr:row>
      <xdr:rowOff>1035724</xdr:rowOff>
    </xdr:to>
    <xdr:pic>
      <xdr:nvPicPr>
        <xdr:cNvPr id="2044" name="Image 2043">
          <a:extLst>
            <a:ext uri="{FF2B5EF4-FFF2-40B4-BE49-F238E27FC236}">
              <a16:creationId xmlns:a16="http://schemas.microsoft.com/office/drawing/2014/main" xmlns="" id="{E3932C54-5790-3454-292B-473A8986B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6"/>
        <a:stretch>
          <a:fillRect/>
        </a:stretch>
      </xdr:blipFill>
      <xdr:spPr>
        <a:xfrm>
          <a:off x="836085" y="444182500"/>
          <a:ext cx="624416" cy="834641"/>
        </a:xfrm>
        <a:prstGeom prst="rect">
          <a:avLst/>
        </a:prstGeom>
      </xdr:spPr>
    </xdr:pic>
    <xdr:clientData/>
  </xdr:twoCellAnchor>
  <xdr:twoCellAnchor>
    <xdr:from>
      <xdr:col>0</xdr:col>
      <xdr:colOff>328086</xdr:colOff>
      <xdr:row>358</xdr:row>
      <xdr:rowOff>222249</xdr:rowOff>
    </xdr:from>
    <xdr:to>
      <xdr:col>0</xdr:col>
      <xdr:colOff>952502</xdr:colOff>
      <xdr:row>358</xdr:row>
      <xdr:rowOff>1056890</xdr:rowOff>
    </xdr:to>
    <xdr:pic>
      <xdr:nvPicPr>
        <xdr:cNvPr id="2046" name="Image 2045">
          <a:extLst>
            <a:ext uri="{FF2B5EF4-FFF2-40B4-BE49-F238E27FC236}">
              <a16:creationId xmlns:a16="http://schemas.microsoft.com/office/drawing/2014/main" xmlns="" id="{C746BE45-A0A3-544D-DD4A-364C324E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6"/>
        <a:stretch>
          <a:fillRect/>
        </a:stretch>
      </xdr:blipFill>
      <xdr:spPr>
        <a:xfrm>
          <a:off x="867836" y="445473666"/>
          <a:ext cx="624416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359</xdr:row>
      <xdr:rowOff>201083</xdr:rowOff>
    </xdr:from>
    <xdr:to>
      <xdr:col>0</xdr:col>
      <xdr:colOff>1128889</xdr:colOff>
      <xdr:row>359</xdr:row>
      <xdr:rowOff>1035724</xdr:rowOff>
    </xdr:to>
    <xdr:pic>
      <xdr:nvPicPr>
        <xdr:cNvPr id="2048" name="Image 2047">
          <a:extLst>
            <a:ext uri="{FF2B5EF4-FFF2-40B4-BE49-F238E27FC236}">
              <a16:creationId xmlns:a16="http://schemas.microsoft.com/office/drawing/2014/main" xmlns="" id="{91865487-73CD-C177-9203-CE3AB5425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7"/>
        <a:stretch>
          <a:fillRect/>
        </a:stretch>
      </xdr:blipFill>
      <xdr:spPr>
        <a:xfrm>
          <a:off x="836085" y="446722500"/>
          <a:ext cx="832554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360</xdr:row>
      <xdr:rowOff>201083</xdr:rowOff>
    </xdr:from>
    <xdr:to>
      <xdr:col>0</xdr:col>
      <xdr:colOff>1128889</xdr:colOff>
      <xdr:row>360</xdr:row>
      <xdr:rowOff>1035724</xdr:rowOff>
    </xdr:to>
    <xdr:pic>
      <xdr:nvPicPr>
        <xdr:cNvPr id="2050" name="Image 2049">
          <a:extLst>
            <a:ext uri="{FF2B5EF4-FFF2-40B4-BE49-F238E27FC236}">
              <a16:creationId xmlns:a16="http://schemas.microsoft.com/office/drawing/2014/main" xmlns="" id="{E3199F9A-691D-E8CC-CD79-1D9A0CA0B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7"/>
        <a:stretch>
          <a:fillRect/>
        </a:stretch>
      </xdr:blipFill>
      <xdr:spPr>
        <a:xfrm>
          <a:off x="836085" y="447992500"/>
          <a:ext cx="832554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361</xdr:row>
      <xdr:rowOff>201083</xdr:rowOff>
    </xdr:from>
    <xdr:to>
      <xdr:col>0</xdr:col>
      <xdr:colOff>924923</xdr:colOff>
      <xdr:row>361</xdr:row>
      <xdr:rowOff>1035724</xdr:rowOff>
    </xdr:to>
    <xdr:pic>
      <xdr:nvPicPr>
        <xdr:cNvPr id="2052" name="Image 2051">
          <a:extLst>
            <a:ext uri="{FF2B5EF4-FFF2-40B4-BE49-F238E27FC236}">
              <a16:creationId xmlns:a16="http://schemas.microsoft.com/office/drawing/2014/main" xmlns="" id="{6A90FF7F-7F0E-C811-C286-81E300E46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8"/>
        <a:stretch>
          <a:fillRect/>
        </a:stretch>
      </xdr:blipFill>
      <xdr:spPr>
        <a:xfrm>
          <a:off x="836085" y="449262500"/>
          <a:ext cx="628588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362</xdr:row>
      <xdr:rowOff>370416</xdr:rowOff>
    </xdr:from>
    <xdr:to>
      <xdr:col>0</xdr:col>
      <xdr:colOff>1138967</xdr:colOff>
      <xdr:row>362</xdr:row>
      <xdr:rowOff>1003974</xdr:rowOff>
    </xdr:to>
    <xdr:pic>
      <xdr:nvPicPr>
        <xdr:cNvPr id="2054" name="Image 2053">
          <a:extLst>
            <a:ext uri="{FF2B5EF4-FFF2-40B4-BE49-F238E27FC236}">
              <a16:creationId xmlns:a16="http://schemas.microsoft.com/office/drawing/2014/main" xmlns="" id="{8AF62B9A-6706-3095-A95B-1A980980E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49"/>
        <a:stretch>
          <a:fillRect/>
        </a:stretch>
      </xdr:blipFill>
      <xdr:spPr>
        <a:xfrm>
          <a:off x="836085" y="450701833"/>
          <a:ext cx="842632" cy="633558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363</xdr:row>
      <xdr:rowOff>201083</xdr:rowOff>
    </xdr:from>
    <xdr:to>
      <xdr:col>0</xdr:col>
      <xdr:colOff>919359</xdr:colOff>
      <xdr:row>363</xdr:row>
      <xdr:rowOff>1035724</xdr:rowOff>
    </xdr:to>
    <xdr:pic>
      <xdr:nvPicPr>
        <xdr:cNvPr id="2056" name="Image 2055">
          <a:extLst>
            <a:ext uri="{FF2B5EF4-FFF2-40B4-BE49-F238E27FC236}">
              <a16:creationId xmlns:a16="http://schemas.microsoft.com/office/drawing/2014/main" xmlns="" id="{5AC2A940-7BF6-5E68-95C5-E54CB8B4E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0"/>
        <a:stretch>
          <a:fillRect/>
        </a:stretch>
      </xdr:blipFill>
      <xdr:spPr>
        <a:xfrm>
          <a:off x="836084" y="451802500"/>
          <a:ext cx="623025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364</xdr:row>
      <xdr:rowOff>201083</xdr:rowOff>
    </xdr:from>
    <xdr:to>
      <xdr:col>0</xdr:col>
      <xdr:colOff>850679</xdr:colOff>
      <xdr:row>364</xdr:row>
      <xdr:rowOff>1035724</xdr:rowOff>
    </xdr:to>
    <xdr:pic>
      <xdr:nvPicPr>
        <xdr:cNvPr id="2058" name="Image 2057">
          <a:extLst>
            <a:ext uri="{FF2B5EF4-FFF2-40B4-BE49-F238E27FC236}">
              <a16:creationId xmlns:a16="http://schemas.microsoft.com/office/drawing/2014/main" xmlns="" id="{9989D718-15C5-BF37-FE5B-75D29703D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1"/>
        <a:stretch>
          <a:fillRect/>
        </a:stretch>
      </xdr:blipFill>
      <xdr:spPr>
        <a:xfrm>
          <a:off x="836085" y="453072500"/>
          <a:ext cx="554344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365</xdr:row>
      <xdr:rowOff>201083</xdr:rowOff>
    </xdr:from>
    <xdr:to>
      <xdr:col>0</xdr:col>
      <xdr:colOff>960917</xdr:colOff>
      <xdr:row>365</xdr:row>
      <xdr:rowOff>1035724</xdr:rowOff>
    </xdr:to>
    <xdr:pic>
      <xdr:nvPicPr>
        <xdr:cNvPr id="2060" name="Image 2059">
          <a:extLst>
            <a:ext uri="{FF2B5EF4-FFF2-40B4-BE49-F238E27FC236}">
              <a16:creationId xmlns:a16="http://schemas.microsoft.com/office/drawing/2014/main" xmlns="" id="{020CA429-EF40-BEEC-1610-7C0775FB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2"/>
        <a:stretch>
          <a:fillRect/>
        </a:stretch>
      </xdr:blipFill>
      <xdr:spPr>
        <a:xfrm>
          <a:off x="836084" y="454342500"/>
          <a:ext cx="664583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366</xdr:row>
      <xdr:rowOff>201083</xdr:rowOff>
    </xdr:from>
    <xdr:to>
      <xdr:col>0</xdr:col>
      <xdr:colOff>920751</xdr:colOff>
      <xdr:row>366</xdr:row>
      <xdr:rowOff>1035724</xdr:rowOff>
    </xdr:to>
    <xdr:pic>
      <xdr:nvPicPr>
        <xdr:cNvPr id="2062" name="Image 2061">
          <a:extLst>
            <a:ext uri="{FF2B5EF4-FFF2-40B4-BE49-F238E27FC236}">
              <a16:creationId xmlns:a16="http://schemas.microsoft.com/office/drawing/2014/main" xmlns="" id="{B16CBB45-B8F4-262D-3372-77439BD79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3"/>
        <a:stretch>
          <a:fillRect/>
        </a:stretch>
      </xdr:blipFill>
      <xdr:spPr>
        <a:xfrm>
          <a:off x="836085" y="455612500"/>
          <a:ext cx="624416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367</xdr:row>
      <xdr:rowOff>201083</xdr:rowOff>
    </xdr:from>
    <xdr:to>
      <xdr:col>0</xdr:col>
      <xdr:colOff>978049</xdr:colOff>
      <xdr:row>367</xdr:row>
      <xdr:rowOff>1035724</xdr:rowOff>
    </xdr:to>
    <xdr:pic>
      <xdr:nvPicPr>
        <xdr:cNvPr id="2064" name="Image 2063">
          <a:extLst>
            <a:ext uri="{FF2B5EF4-FFF2-40B4-BE49-F238E27FC236}">
              <a16:creationId xmlns:a16="http://schemas.microsoft.com/office/drawing/2014/main" xmlns="" id="{1386AF84-7793-4282-AB73-FCD3B94F5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4"/>
        <a:stretch>
          <a:fillRect/>
        </a:stretch>
      </xdr:blipFill>
      <xdr:spPr>
        <a:xfrm>
          <a:off x="836084" y="456882500"/>
          <a:ext cx="681715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368</xdr:row>
      <xdr:rowOff>201083</xdr:rowOff>
    </xdr:from>
    <xdr:to>
      <xdr:col>0</xdr:col>
      <xdr:colOff>978049</xdr:colOff>
      <xdr:row>368</xdr:row>
      <xdr:rowOff>1035724</xdr:rowOff>
    </xdr:to>
    <xdr:pic>
      <xdr:nvPicPr>
        <xdr:cNvPr id="2066" name="Image 2065">
          <a:extLst>
            <a:ext uri="{FF2B5EF4-FFF2-40B4-BE49-F238E27FC236}">
              <a16:creationId xmlns:a16="http://schemas.microsoft.com/office/drawing/2014/main" xmlns="" id="{EA1ED618-B0E5-420E-7D1D-C4F58ADA8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4"/>
        <a:stretch>
          <a:fillRect/>
        </a:stretch>
      </xdr:blipFill>
      <xdr:spPr>
        <a:xfrm>
          <a:off x="836084" y="458152500"/>
          <a:ext cx="681715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369</xdr:row>
      <xdr:rowOff>201083</xdr:rowOff>
    </xdr:from>
    <xdr:to>
      <xdr:col>0</xdr:col>
      <xdr:colOff>1130875</xdr:colOff>
      <xdr:row>369</xdr:row>
      <xdr:rowOff>1035724</xdr:rowOff>
    </xdr:to>
    <xdr:pic>
      <xdr:nvPicPr>
        <xdr:cNvPr id="2068" name="Image 2067">
          <a:extLst>
            <a:ext uri="{FF2B5EF4-FFF2-40B4-BE49-F238E27FC236}">
              <a16:creationId xmlns:a16="http://schemas.microsoft.com/office/drawing/2014/main" xmlns="" id="{90ED52F1-5250-C562-CE77-66B5D5BFA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5"/>
        <a:stretch>
          <a:fillRect/>
        </a:stretch>
      </xdr:blipFill>
      <xdr:spPr>
        <a:xfrm>
          <a:off x="836084" y="459422500"/>
          <a:ext cx="834541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370</xdr:row>
      <xdr:rowOff>201083</xdr:rowOff>
    </xdr:from>
    <xdr:to>
      <xdr:col>0</xdr:col>
      <xdr:colOff>974987</xdr:colOff>
      <xdr:row>370</xdr:row>
      <xdr:rowOff>1035725</xdr:rowOff>
    </xdr:to>
    <xdr:pic>
      <xdr:nvPicPr>
        <xdr:cNvPr id="2070" name="Image 2069">
          <a:extLst>
            <a:ext uri="{FF2B5EF4-FFF2-40B4-BE49-F238E27FC236}">
              <a16:creationId xmlns:a16="http://schemas.microsoft.com/office/drawing/2014/main" xmlns="" id="{2C6AE7CA-5929-411A-336B-2F0C4B71F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6"/>
        <a:stretch>
          <a:fillRect/>
        </a:stretch>
      </xdr:blipFill>
      <xdr:spPr>
        <a:xfrm>
          <a:off x="836084" y="460692500"/>
          <a:ext cx="678653" cy="834642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371</xdr:row>
      <xdr:rowOff>201083</xdr:rowOff>
    </xdr:from>
    <xdr:to>
      <xdr:col>0</xdr:col>
      <xdr:colOff>1128889</xdr:colOff>
      <xdr:row>371</xdr:row>
      <xdr:rowOff>1035724</xdr:rowOff>
    </xdr:to>
    <xdr:pic>
      <xdr:nvPicPr>
        <xdr:cNvPr id="2072" name="Image 2071">
          <a:extLst>
            <a:ext uri="{FF2B5EF4-FFF2-40B4-BE49-F238E27FC236}">
              <a16:creationId xmlns:a16="http://schemas.microsoft.com/office/drawing/2014/main" xmlns="" id="{52577874-58AC-B077-954E-E6ED0816F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7"/>
        <a:stretch>
          <a:fillRect/>
        </a:stretch>
      </xdr:blipFill>
      <xdr:spPr>
        <a:xfrm>
          <a:off x="836085" y="461962500"/>
          <a:ext cx="832554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372</xdr:row>
      <xdr:rowOff>201083</xdr:rowOff>
    </xdr:from>
    <xdr:to>
      <xdr:col>0</xdr:col>
      <xdr:colOff>767255</xdr:colOff>
      <xdr:row>372</xdr:row>
      <xdr:rowOff>1035725</xdr:rowOff>
    </xdr:to>
    <xdr:pic>
      <xdr:nvPicPr>
        <xdr:cNvPr id="2074" name="Image 2073">
          <a:extLst>
            <a:ext uri="{FF2B5EF4-FFF2-40B4-BE49-F238E27FC236}">
              <a16:creationId xmlns:a16="http://schemas.microsoft.com/office/drawing/2014/main" xmlns="" id="{8DB9AD29-E091-4ED7-C9F1-2B5FCFBBC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8"/>
        <a:stretch>
          <a:fillRect/>
        </a:stretch>
      </xdr:blipFill>
      <xdr:spPr>
        <a:xfrm>
          <a:off x="836085" y="463232500"/>
          <a:ext cx="470920" cy="834642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373</xdr:row>
      <xdr:rowOff>201083</xdr:rowOff>
    </xdr:from>
    <xdr:to>
      <xdr:col>0</xdr:col>
      <xdr:colOff>919161</xdr:colOff>
      <xdr:row>373</xdr:row>
      <xdr:rowOff>1035724</xdr:rowOff>
    </xdr:to>
    <xdr:pic>
      <xdr:nvPicPr>
        <xdr:cNvPr id="2076" name="Image 2075">
          <a:extLst>
            <a:ext uri="{FF2B5EF4-FFF2-40B4-BE49-F238E27FC236}">
              <a16:creationId xmlns:a16="http://schemas.microsoft.com/office/drawing/2014/main" xmlns="" id="{E0118A22-CF34-D4A2-6876-BC26E9652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9"/>
        <a:stretch>
          <a:fillRect/>
        </a:stretch>
      </xdr:blipFill>
      <xdr:spPr>
        <a:xfrm>
          <a:off x="836084" y="464502500"/>
          <a:ext cx="622827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374</xdr:row>
      <xdr:rowOff>201083</xdr:rowOff>
    </xdr:from>
    <xdr:to>
      <xdr:col>0</xdr:col>
      <xdr:colOff>919161</xdr:colOff>
      <xdr:row>374</xdr:row>
      <xdr:rowOff>1035724</xdr:rowOff>
    </xdr:to>
    <xdr:pic>
      <xdr:nvPicPr>
        <xdr:cNvPr id="2078" name="Image 2077">
          <a:extLst>
            <a:ext uri="{FF2B5EF4-FFF2-40B4-BE49-F238E27FC236}">
              <a16:creationId xmlns:a16="http://schemas.microsoft.com/office/drawing/2014/main" xmlns="" id="{84F47CC1-9B53-70C3-FA0E-3AB98A34F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59"/>
        <a:stretch>
          <a:fillRect/>
        </a:stretch>
      </xdr:blipFill>
      <xdr:spPr>
        <a:xfrm>
          <a:off x="836084" y="465772500"/>
          <a:ext cx="622827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375</xdr:row>
      <xdr:rowOff>201083</xdr:rowOff>
    </xdr:from>
    <xdr:to>
      <xdr:col>0</xdr:col>
      <xdr:colOff>852607</xdr:colOff>
      <xdr:row>375</xdr:row>
      <xdr:rowOff>1035723</xdr:rowOff>
    </xdr:to>
    <xdr:pic>
      <xdr:nvPicPr>
        <xdr:cNvPr id="2080" name="Image 2079">
          <a:extLst>
            <a:ext uri="{FF2B5EF4-FFF2-40B4-BE49-F238E27FC236}">
              <a16:creationId xmlns:a16="http://schemas.microsoft.com/office/drawing/2014/main" xmlns="" id="{0538666A-3D25-86CA-73EB-9287FE4EE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0"/>
        <a:stretch>
          <a:fillRect/>
        </a:stretch>
      </xdr:blipFill>
      <xdr:spPr>
        <a:xfrm>
          <a:off x="836085" y="467042500"/>
          <a:ext cx="556272" cy="834640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376</xdr:row>
      <xdr:rowOff>201083</xdr:rowOff>
    </xdr:from>
    <xdr:to>
      <xdr:col>0</xdr:col>
      <xdr:colOff>974987</xdr:colOff>
      <xdr:row>376</xdr:row>
      <xdr:rowOff>1035725</xdr:rowOff>
    </xdr:to>
    <xdr:pic>
      <xdr:nvPicPr>
        <xdr:cNvPr id="2082" name="Image 2081">
          <a:extLst>
            <a:ext uri="{FF2B5EF4-FFF2-40B4-BE49-F238E27FC236}">
              <a16:creationId xmlns:a16="http://schemas.microsoft.com/office/drawing/2014/main" xmlns="" id="{C2CCAFF3-DAC0-65D0-D7CD-E52E99430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1"/>
        <a:stretch>
          <a:fillRect/>
        </a:stretch>
      </xdr:blipFill>
      <xdr:spPr>
        <a:xfrm>
          <a:off x="836084" y="468312500"/>
          <a:ext cx="678653" cy="834642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377</xdr:row>
      <xdr:rowOff>201083</xdr:rowOff>
    </xdr:from>
    <xdr:to>
      <xdr:col>0</xdr:col>
      <xdr:colOff>920751</xdr:colOff>
      <xdr:row>377</xdr:row>
      <xdr:rowOff>1035724</xdr:rowOff>
    </xdr:to>
    <xdr:pic>
      <xdr:nvPicPr>
        <xdr:cNvPr id="2084" name="Image 2083">
          <a:extLst>
            <a:ext uri="{FF2B5EF4-FFF2-40B4-BE49-F238E27FC236}">
              <a16:creationId xmlns:a16="http://schemas.microsoft.com/office/drawing/2014/main" xmlns="" id="{22BEE6C7-1725-5820-1E48-8FA56AB22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2"/>
        <a:stretch>
          <a:fillRect/>
        </a:stretch>
      </xdr:blipFill>
      <xdr:spPr>
        <a:xfrm>
          <a:off x="836085" y="469582500"/>
          <a:ext cx="624416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378</xdr:row>
      <xdr:rowOff>201083</xdr:rowOff>
    </xdr:from>
    <xdr:to>
      <xdr:col>0</xdr:col>
      <xdr:colOff>852607</xdr:colOff>
      <xdr:row>378</xdr:row>
      <xdr:rowOff>1035723</xdr:rowOff>
    </xdr:to>
    <xdr:pic>
      <xdr:nvPicPr>
        <xdr:cNvPr id="2086" name="Image 2085">
          <a:extLst>
            <a:ext uri="{FF2B5EF4-FFF2-40B4-BE49-F238E27FC236}">
              <a16:creationId xmlns:a16="http://schemas.microsoft.com/office/drawing/2014/main" xmlns="" id="{E8E7B7B8-D254-6374-127A-C392C6510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3"/>
        <a:stretch>
          <a:fillRect/>
        </a:stretch>
      </xdr:blipFill>
      <xdr:spPr>
        <a:xfrm>
          <a:off x="836085" y="470852500"/>
          <a:ext cx="556272" cy="834640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379</xdr:row>
      <xdr:rowOff>201083</xdr:rowOff>
    </xdr:from>
    <xdr:to>
      <xdr:col>0</xdr:col>
      <xdr:colOff>1130742</xdr:colOff>
      <xdr:row>379</xdr:row>
      <xdr:rowOff>1035724</xdr:rowOff>
    </xdr:to>
    <xdr:pic>
      <xdr:nvPicPr>
        <xdr:cNvPr id="2088" name="Image 2087">
          <a:extLst>
            <a:ext uri="{FF2B5EF4-FFF2-40B4-BE49-F238E27FC236}">
              <a16:creationId xmlns:a16="http://schemas.microsoft.com/office/drawing/2014/main" xmlns="" id="{C97F7B1C-1FF2-1FDE-EF64-FF6430306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4"/>
        <a:stretch>
          <a:fillRect/>
        </a:stretch>
      </xdr:blipFill>
      <xdr:spPr>
        <a:xfrm>
          <a:off x="836084" y="472122500"/>
          <a:ext cx="834408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380</xdr:row>
      <xdr:rowOff>201083</xdr:rowOff>
    </xdr:from>
    <xdr:to>
      <xdr:col>0</xdr:col>
      <xdr:colOff>854707</xdr:colOff>
      <xdr:row>380</xdr:row>
      <xdr:rowOff>1035725</xdr:rowOff>
    </xdr:to>
    <xdr:pic>
      <xdr:nvPicPr>
        <xdr:cNvPr id="2090" name="Image 2089">
          <a:extLst>
            <a:ext uri="{FF2B5EF4-FFF2-40B4-BE49-F238E27FC236}">
              <a16:creationId xmlns:a16="http://schemas.microsoft.com/office/drawing/2014/main" xmlns="" id="{443F39AC-22C9-0BCF-02B4-291B03127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5"/>
        <a:stretch>
          <a:fillRect/>
        </a:stretch>
      </xdr:blipFill>
      <xdr:spPr>
        <a:xfrm>
          <a:off x="836085" y="473392500"/>
          <a:ext cx="558372" cy="834642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381</xdr:row>
      <xdr:rowOff>201083</xdr:rowOff>
    </xdr:from>
    <xdr:to>
      <xdr:col>0</xdr:col>
      <xdr:colOff>854707</xdr:colOff>
      <xdr:row>381</xdr:row>
      <xdr:rowOff>1035725</xdr:rowOff>
    </xdr:to>
    <xdr:pic>
      <xdr:nvPicPr>
        <xdr:cNvPr id="2093" name="Image 2092">
          <a:extLst>
            <a:ext uri="{FF2B5EF4-FFF2-40B4-BE49-F238E27FC236}">
              <a16:creationId xmlns:a16="http://schemas.microsoft.com/office/drawing/2014/main" xmlns="" id="{E3855066-F3D1-18B6-7F53-9E652955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5"/>
        <a:stretch>
          <a:fillRect/>
        </a:stretch>
      </xdr:blipFill>
      <xdr:spPr>
        <a:xfrm>
          <a:off x="836085" y="474662500"/>
          <a:ext cx="558372" cy="834642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382</xdr:row>
      <xdr:rowOff>201083</xdr:rowOff>
    </xdr:from>
    <xdr:to>
      <xdr:col>0</xdr:col>
      <xdr:colOff>841481</xdr:colOff>
      <xdr:row>382</xdr:row>
      <xdr:rowOff>1035724</xdr:rowOff>
    </xdr:to>
    <xdr:pic>
      <xdr:nvPicPr>
        <xdr:cNvPr id="2095" name="Image 2094">
          <a:extLst>
            <a:ext uri="{FF2B5EF4-FFF2-40B4-BE49-F238E27FC236}">
              <a16:creationId xmlns:a16="http://schemas.microsoft.com/office/drawing/2014/main" xmlns="" id="{17DD6EA5-533A-D6A1-2CC6-2D3AB34BD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6"/>
        <a:stretch>
          <a:fillRect/>
        </a:stretch>
      </xdr:blipFill>
      <xdr:spPr>
        <a:xfrm>
          <a:off x="836084" y="475932500"/>
          <a:ext cx="545147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383</xdr:row>
      <xdr:rowOff>201083</xdr:rowOff>
    </xdr:from>
    <xdr:to>
      <xdr:col>0</xdr:col>
      <xdr:colOff>850679</xdr:colOff>
      <xdr:row>383</xdr:row>
      <xdr:rowOff>1035724</xdr:rowOff>
    </xdr:to>
    <xdr:pic>
      <xdr:nvPicPr>
        <xdr:cNvPr id="2097" name="Image 2096">
          <a:extLst>
            <a:ext uri="{FF2B5EF4-FFF2-40B4-BE49-F238E27FC236}">
              <a16:creationId xmlns:a16="http://schemas.microsoft.com/office/drawing/2014/main" xmlns="" id="{2E80778B-CBF8-3A92-DDA4-13828A49F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7"/>
        <a:stretch>
          <a:fillRect/>
        </a:stretch>
      </xdr:blipFill>
      <xdr:spPr>
        <a:xfrm>
          <a:off x="836085" y="477202500"/>
          <a:ext cx="554344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384</xdr:row>
      <xdr:rowOff>201083</xdr:rowOff>
    </xdr:from>
    <xdr:to>
      <xdr:col>0</xdr:col>
      <xdr:colOff>919359</xdr:colOff>
      <xdr:row>384</xdr:row>
      <xdr:rowOff>1035724</xdr:rowOff>
    </xdr:to>
    <xdr:pic>
      <xdr:nvPicPr>
        <xdr:cNvPr id="2099" name="Image 2098">
          <a:extLst>
            <a:ext uri="{FF2B5EF4-FFF2-40B4-BE49-F238E27FC236}">
              <a16:creationId xmlns:a16="http://schemas.microsoft.com/office/drawing/2014/main" xmlns="" id="{67448E0C-5709-187A-C596-D46384D7E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8"/>
        <a:stretch>
          <a:fillRect/>
        </a:stretch>
      </xdr:blipFill>
      <xdr:spPr>
        <a:xfrm>
          <a:off x="836084" y="478472500"/>
          <a:ext cx="623025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385</xdr:row>
      <xdr:rowOff>201083</xdr:rowOff>
    </xdr:from>
    <xdr:to>
      <xdr:col>0</xdr:col>
      <xdr:colOff>919359</xdr:colOff>
      <xdr:row>385</xdr:row>
      <xdr:rowOff>1035724</xdr:rowOff>
    </xdr:to>
    <xdr:pic>
      <xdr:nvPicPr>
        <xdr:cNvPr id="2101" name="Image 2100">
          <a:extLst>
            <a:ext uri="{FF2B5EF4-FFF2-40B4-BE49-F238E27FC236}">
              <a16:creationId xmlns:a16="http://schemas.microsoft.com/office/drawing/2014/main" xmlns="" id="{E444FA3A-4292-5988-851F-53A757CF0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8"/>
        <a:stretch>
          <a:fillRect/>
        </a:stretch>
      </xdr:blipFill>
      <xdr:spPr>
        <a:xfrm>
          <a:off x="836084" y="479742500"/>
          <a:ext cx="623025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386</xdr:row>
      <xdr:rowOff>201083</xdr:rowOff>
    </xdr:from>
    <xdr:to>
      <xdr:col>0</xdr:col>
      <xdr:colOff>1130742</xdr:colOff>
      <xdr:row>386</xdr:row>
      <xdr:rowOff>1035724</xdr:rowOff>
    </xdr:to>
    <xdr:pic>
      <xdr:nvPicPr>
        <xdr:cNvPr id="2103" name="Image 2102">
          <a:extLst>
            <a:ext uri="{FF2B5EF4-FFF2-40B4-BE49-F238E27FC236}">
              <a16:creationId xmlns:a16="http://schemas.microsoft.com/office/drawing/2014/main" xmlns="" id="{AA0D0D83-10FE-4712-6A91-E8B38CE8C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69"/>
        <a:stretch>
          <a:fillRect/>
        </a:stretch>
      </xdr:blipFill>
      <xdr:spPr>
        <a:xfrm>
          <a:off x="836084" y="481012500"/>
          <a:ext cx="834408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387</xdr:row>
      <xdr:rowOff>201083</xdr:rowOff>
    </xdr:from>
    <xdr:to>
      <xdr:col>0</xdr:col>
      <xdr:colOff>1069421</xdr:colOff>
      <xdr:row>387</xdr:row>
      <xdr:rowOff>1035724</xdr:rowOff>
    </xdr:to>
    <xdr:pic>
      <xdr:nvPicPr>
        <xdr:cNvPr id="2105" name="Image 2104">
          <a:extLst>
            <a:ext uri="{FF2B5EF4-FFF2-40B4-BE49-F238E27FC236}">
              <a16:creationId xmlns:a16="http://schemas.microsoft.com/office/drawing/2014/main" xmlns="" id="{67ACEDFA-1A62-1E2B-E7AE-BBFA7135D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0"/>
        <a:stretch>
          <a:fillRect/>
        </a:stretch>
      </xdr:blipFill>
      <xdr:spPr>
        <a:xfrm>
          <a:off x="836084" y="482282500"/>
          <a:ext cx="773087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388</xdr:row>
      <xdr:rowOff>201083</xdr:rowOff>
    </xdr:from>
    <xdr:to>
      <xdr:col>0</xdr:col>
      <xdr:colOff>850679</xdr:colOff>
      <xdr:row>388</xdr:row>
      <xdr:rowOff>1035724</xdr:rowOff>
    </xdr:to>
    <xdr:pic>
      <xdr:nvPicPr>
        <xdr:cNvPr id="2107" name="Image 2106">
          <a:extLst>
            <a:ext uri="{FF2B5EF4-FFF2-40B4-BE49-F238E27FC236}">
              <a16:creationId xmlns:a16="http://schemas.microsoft.com/office/drawing/2014/main" xmlns="" id="{3566E112-0D00-7E05-3286-92C044DF9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1"/>
        <a:stretch>
          <a:fillRect/>
        </a:stretch>
      </xdr:blipFill>
      <xdr:spPr>
        <a:xfrm>
          <a:off x="836085" y="483552500"/>
          <a:ext cx="554344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389</xdr:row>
      <xdr:rowOff>201083</xdr:rowOff>
    </xdr:from>
    <xdr:to>
      <xdr:col>0</xdr:col>
      <xdr:colOff>842506</xdr:colOff>
      <xdr:row>389</xdr:row>
      <xdr:rowOff>1035724</xdr:rowOff>
    </xdr:to>
    <xdr:pic>
      <xdr:nvPicPr>
        <xdr:cNvPr id="2109" name="Image 2108">
          <a:extLst>
            <a:ext uri="{FF2B5EF4-FFF2-40B4-BE49-F238E27FC236}">
              <a16:creationId xmlns:a16="http://schemas.microsoft.com/office/drawing/2014/main" xmlns="" id="{E4BDF631-154E-3CDB-A7E6-59AAB4D45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2"/>
        <a:stretch>
          <a:fillRect/>
        </a:stretch>
      </xdr:blipFill>
      <xdr:spPr>
        <a:xfrm>
          <a:off x="836084" y="484822500"/>
          <a:ext cx="546172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390</xdr:row>
      <xdr:rowOff>201083</xdr:rowOff>
    </xdr:from>
    <xdr:to>
      <xdr:col>0</xdr:col>
      <xdr:colOff>842506</xdr:colOff>
      <xdr:row>390</xdr:row>
      <xdr:rowOff>1035724</xdr:rowOff>
    </xdr:to>
    <xdr:pic>
      <xdr:nvPicPr>
        <xdr:cNvPr id="2111" name="Image 2110">
          <a:extLst>
            <a:ext uri="{FF2B5EF4-FFF2-40B4-BE49-F238E27FC236}">
              <a16:creationId xmlns:a16="http://schemas.microsoft.com/office/drawing/2014/main" xmlns="" id="{74CD4C68-3C88-6035-4351-41D0FA0C6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3"/>
        <a:stretch>
          <a:fillRect/>
        </a:stretch>
      </xdr:blipFill>
      <xdr:spPr>
        <a:xfrm>
          <a:off x="836084" y="486092500"/>
          <a:ext cx="546172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391</xdr:row>
      <xdr:rowOff>201083</xdr:rowOff>
    </xdr:from>
    <xdr:to>
      <xdr:col>0</xdr:col>
      <xdr:colOff>842506</xdr:colOff>
      <xdr:row>391</xdr:row>
      <xdr:rowOff>1035724</xdr:rowOff>
    </xdr:to>
    <xdr:pic>
      <xdr:nvPicPr>
        <xdr:cNvPr id="2177" name="Image 2176">
          <a:extLst>
            <a:ext uri="{FF2B5EF4-FFF2-40B4-BE49-F238E27FC236}">
              <a16:creationId xmlns:a16="http://schemas.microsoft.com/office/drawing/2014/main" xmlns="" id="{795D4BC4-586E-8CBE-6E82-F752B9400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3"/>
        <a:stretch>
          <a:fillRect/>
        </a:stretch>
      </xdr:blipFill>
      <xdr:spPr>
        <a:xfrm>
          <a:off x="836084" y="487362500"/>
          <a:ext cx="546172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392</xdr:row>
      <xdr:rowOff>201083</xdr:rowOff>
    </xdr:from>
    <xdr:to>
      <xdr:col>0</xdr:col>
      <xdr:colOff>842506</xdr:colOff>
      <xdr:row>392</xdr:row>
      <xdr:rowOff>1035724</xdr:rowOff>
    </xdr:to>
    <xdr:pic>
      <xdr:nvPicPr>
        <xdr:cNvPr id="2182" name="Image 2181">
          <a:extLst>
            <a:ext uri="{FF2B5EF4-FFF2-40B4-BE49-F238E27FC236}">
              <a16:creationId xmlns:a16="http://schemas.microsoft.com/office/drawing/2014/main" xmlns="" id="{54EEC7FC-BDD7-17CE-5598-6C1A86B09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3"/>
        <a:stretch>
          <a:fillRect/>
        </a:stretch>
      </xdr:blipFill>
      <xdr:spPr>
        <a:xfrm>
          <a:off x="836084" y="488632500"/>
          <a:ext cx="546172" cy="83464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393</xdr:row>
      <xdr:rowOff>201083</xdr:rowOff>
    </xdr:from>
    <xdr:to>
      <xdr:col>0</xdr:col>
      <xdr:colOff>965108</xdr:colOff>
      <xdr:row>393</xdr:row>
      <xdr:rowOff>1035725</xdr:rowOff>
    </xdr:to>
    <xdr:pic>
      <xdr:nvPicPr>
        <xdr:cNvPr id="2184" name="Image 2183">
          <a:extLst>
            <a:ext uri="{FF2B5EF4-FFF2-40B4-BE49-F238E27FC236}">
              <a16:creationId xmlns:a16="http://schemas.microsoft.com/office/drawing/2014/main" xmlns="" id="{A6AF75DF-C79D-AACD-2530-EE5B4094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4"/>
        <a:stretch>
          <a:fillRect/>
        </a:stretch>
      </xdr:blipFill>
      <xdr:spPr>
        <a:xfrm>
          <a:off x="836084" y="489902500"/>
          <a:ext cx="668774" cy="834642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394</xdr:row>
      <xdr:rowOff>201083</xdr:rowOff>
    </xdr:from>
    <xdr:to>
      <xdr:col>0</xdr:col>
      <xdr:colOff>920751</xdr:colOff>
      <xdr:row>394</xdr:row>
      <xdr:rowOff>1035724</xdr:rowOff>
    </xdr:to>
    <xdr:pic>
      <xdr:nvPicPr>
        <xdr:cNvPr id="2186" name="Image 2185">
          <a:extLst>
            <a:ext uri="{FF2B5EF4-FFF2-40B4-BE49-F238E27FC236}">
              <a16:creationId xmlns:a16="http://schemas.microsoft.com/office/drawing/2014/main" xmlns="" id="{E0C64B2F-AC33-D034-2D5B-FC9F8D9DA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5"/>
        <a:stretch>
          <a:fillRect/>
        </a:stretch>
      </xdr:blipFill>
      <xdr:spPr>
        <a:xfrm>
          <a:off x="836085" y="491172500"/>
          <a:ext cx="624416" cy="834641"/>
        </a:xfrm>
        <a:prstGeom prst="rect">
          <a:avLst/>
        </a:prstGeom>
      </xdr:spPr>
    </xdr:pic>
    <xdr:clientData/>
  </xdr:twoCellAnchor>
  <xdr:twoCellAnchor>
    <xdr:from>
      <xdr:col>0</xdr:col>
      <xdr:colOff>296335</xdr:colOff>
      <xdr:row>395</xdr:row>
      <xdr:rowOff>201083</xdr:rowOff>
    </xdr:from>
    <xdr:to>
      <xdr:col>0</xdr:col>
      <xdr:colOff>920751</xdr:colOff>
      <xdr:row>395</xdr:row>
      <xdr:rowOff>1035724</xdr:rowOff>
    </xdr:to>
    <xdr:pic>
      <xdr:nvPicPr>
        <xdr:cNvPr id="2188" name="Image 2187">
          <a:extLst>
            <a:ext uri="{FF2B5EF4-FFF2-40B4-BE49-F238E27FC236}">
              <a16:creationId xmlns:a16="http://schemas.microsoft.com/office/drawing/2014/main" xmlns="" id="{444ECEE1-0E31-5745-4829-390E58D57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375"/>
        <a:stretch>
          <a:fillRect/>
        </a:stretch>
      </xdr:blipFill>
      <xdr:spPr>
        <a:xfrm>
          <a:off x="836085" y="492442500"/>
          <a:ext cx="624416" cy="834641"/>
        </a:xfrm>
        <a:prstGeom prst="rect">
          <a:avLst/>
        </a:prstGeom>
      </xdr:spPr>
    </xdr:pic>
    <xdr:clientData/>
  </xdr:twoCellAnchor>
  <xdr:twoCellAnchor>
    <xdr:from>
      <xdr:col>0</xdr:col>
      <xdr:colOff>179917</xdr:colOff>
      <xdr:row>263</xdr:row>
      <xdr:rowOff>169334</xdr:rowOff>
    </xdr:from>
    <xdr:to>
      <xdr:col>0</xdr:col>
      <xdr:colOff>963490</xdr:colOff>
      <xdr:row>263</xdr:row>
      <xdr:rowOff>1118634</xdr:rowOff>
    </xdr:to>
    <xdr:pic>
      <xdr:nvPicPr>
        <xdr:cNvPr id="2189" name="Picture 2373">
          <a:extLst>
            <a:ext uri="{FF2B5EF4-FFF2-40B4-BE49-F238E27FC236}">
              <a16:creationId xmlns:a16="http://schemas.microsoft.com/office/drawing/2014/main" xmlns="" id="{6AD6A6C4-1CD4-4E4E-9460-2D54C286C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7" y="324760167"/>
          <a:ext cx="783573" cy="949300"/>
        </a:xfrm>
        <a:prstGeom prst="rect">
          <a:avLst/>
        </a:prstGeom>
      </xdr:spPr>
    </xdr:pic>
    <xdr:clientData/>
  </xdr:twoCellAnchor>
  <xdr:twoCellAnchor>
    <xdr:from>
      <xdr:col>0</xdr:col>
      <xdr:colOff>338667</xdr:colOff>
      <xdr:row>267</xdr:row>
      <xdr:rowOff>52917</xdr:rowOff>
    </xdr:from>
    <xdr:to>
      <xdr:col>0</xdr:col>
      <xdr:colOff>952481</xdr:colOff>
      <xdr:row>267</xdr:row>
      <xdr:rowOff>973666</xdr:rowOff>
    </xdr:to>
    <xdr:pic>
      <xdr:nvPicPr>
        <xdr:cNvPr id="2190" name="Image 2189">
          <a:extLst>
            <a:ext uri="{FF2B5EF4-FFF2-40B4-BE49-F238E27FC236}">
              <a16:creationId xmlns:a16="http://schemas.microsoft.com/office/drawing/2014/main" xmlns="" id="{B938655A-985F-482B-B919-B70CA74A2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link="rId271"/>
        <a:stretch>
          <a:fillRect/>
        </a:stretch>
      </xdr:blipFill>
      <xdr:spPr>
        <a:xfrm>
          <a:off x="878417" y="328453750"/>
          <a:ext cx="613814" cy="920749"/>
        </a:xfrm>
        <a:prstGeom prst="rect">
          <a:avLst/>
        </a:prstGeom>
      </xdr:spPr>
    </xdr:pic>
    <xdr:clientData/>
  </xdr:twoCellAnchor>
  <xdr:twoCellAnchor>
    <xdr:from>
      <xdr:col>0</xdr:col>
      <xdr:colOff>296333</xdr:colOff>
      <xdr:row>280</xdr:row>
      <xdr:rowOff>63500</xdr:rowOff>
    </xdr:from>
    <xdr:to>
      <xdr:col>0</xdr:col>
      <xdr:colOff>1112138</xdr:colOff>
      <xdr:row>280</xdr:row>
      <xdr:rowOff>1023769</xdr:rowOff>
    </xdr:to>
    <xdr:pic>
      <xdr:nvPicPr>
        <xdr:cNvPr id="2191" name="Image 2190">
          <a:extLst>
            <a:ext uri="{FF2B5EF4-FFF2-40B4-BE49-F238E27FC236}">
              <a16:creationId xmlns:a16="http://schemas.microsoft.com/office/drawing/2014/main" xmlns="" id="{0E2E8261-B6A3-790F-C153-E4A1D7BD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836083" y="346254917"/>
          <a:ext cx="815805" cy="96026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300</xdr:row>
      <xdr:rowOff>232158</xdr:rowOff>
    </xdr:from>
    <xdr:to>
      <xdr:col>0</xdr:col>
      <xdr:colOff>1121834</xdr:colOff>
      <xdr:row>300</xdr:row>
      <xdr:rowOff>1042763</xdr:rowOff>
    </xdr:to>
    <xdr:pic>
      <xdr:nvPicPr>
        <xdr:cNvPr id="2193" name="Image 2192">
          <a:extLst>
            <a:ext uri="{FF2B5EF4-FFF2-40B4-BE49-F238E27FC236}">
              <a16:creationId xmlns:a16="http://schemas.microsoft.com/office/drawing/2014/main" xmlns="" id="{6FA18EE3-1D20-6535-5FBD-1B4020EDD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730250" y="371823575"/>
          <a:ext cx="931334" cy="81060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nnie Branzuela" refreshedDate="45670.753781828702" createdVersion="8" refreshedVersion="8" minRefreshableVersion="3" recordCount="792">
  <cacheSource type="worksheet">
    <worksheetSource ref="B9:BT801" sheet="OFFER"/>
  </cacheSource>
  <cacheFields count="74">
    <cacheField name="REFERENCE" numFmtId="0">
      <sharedItems/>
    </cacheField>
    <cacheField name="INTERN CODE" numFmtId="0">
      <sharedItems/>
    </cacheField>
    <cacheField name="BRAND" numFmtId="0">
      <sharedItems/>
    </cacheField>
    <cacheField name="SEASON" numFmtId="1">
      <sharedItems/>
    </cacheField>
    <cacheField name="YEAR" numFmtId="1">
      <sharedItems containsSemiMixedTypes="0" containsString="0" containsNumber="1" containsInteger="1" minValue="2020" maxValue="2021"/>
    </cacheField>
    <cacheField name="GENDER" numFmtId="0">
      <sharedItems count="2">
        <s v="WOMEN"/>
        <s v="MEN"/>
      </sharedItems>
    </cacheField>
    <cacheField name="ARTICLE CODE" numFmtId="0">
      <sharedItems/>
    </cacheField>
    <cacheField name="STYLE" numFmtId="0">
      <sharedItems containsSemiMixedTypes="0" containsString="0" containsNumber="1" containsInteger="1" minValue="234387" maxValue="900709"/>
    </cacheField>
    <cacheField name="ITEM" numFmtId="0">
      <sharedItems/>
    </cacheField>
    <cacheField name="CATEGORY" numFmtId="0">
      <sharedItems count="5">
        <s v="APPAREL"/>
        <s v="ACCESSORIES"/>
        <s v="BAGS"/>
        <s v="FOOTWEAR"/>
        <s v="UNDERWEAR &amp; SWIMWEAR"/>
      </sharedItems>
    </cacheField>
    <cacheField name="PRODUCT" numFmtId="0">
      <sharedItems count="46">
        <s v="JACKET"/>
        <s v="TEE"/>
        <s v="SWEATSHIRT"/>
        <s v="SHIRT"/>
        <s v="CAPE"/>
        <s v="PULLOVER"/>
        <s v="PANTS"/>
        <s v="COAT"/>
        <s v="WALLET"/>
        <s v="CAP"/>
        <s v="SKIRT"/>
        <s v="JUMPSUIT"/>
        <s v="DRESS"/>
        <s v="CARDIGAN"/>
        <s v="TOP"/>
        <s v="SHOULDER BAG"/>
        <s v="CARD HOLDER"/>
        <s v="SHORTS"/>
        <s v="SNEAKERS"/>
        <s v="POUCH"/>
        <s v="FLIP FLOP"/>
        <s v="BACKPACK"/>
        <s v="SCARF"/>
        <s v="TOTE BAG"/>
        <s v="SANDALS"/>
        <s v="BRACELET"/>
        <s v="BUCKET BAG"/>
        <s v="NECKLACE"/>
        <s v="BOOTS"/>
        <s v="EARRINGS"/>
        <s v="HIGH HEELS"/>
        <s v="BELT BAG"/>
        <s v="SUNGLASSES"/>
        <s v="BRA"/>
        <s v="PHONE CASE"/>
        <s v="CHARMS"/>
        <s v="SET"/>
        <s v="BOTTOM"/>
        <s v="BODY"/>
        <s v="ONE PIECE"/>
        <s v="BRIEF"/>
        <s v="SARONG"/>
        <s v="SLINGBACK"/>
        <s v="LOAFERS"/>
        <s v="BRIEF CASE"/>
        <s v="DERBIES"/>
      </sharedItems>
    </cacheField>
    <cacheField name="DESCRIPTION" numFmtId="0">
      <sharedItems/>
    </cacheField>
    <cacheField name="COLOR CODE" numFmtId="0">
      <sharedItems/>
    </cacheField>
    <cacheField name="COLOR NAME" numFmtId="0">
      <sharedItems/>
    </cacheField>
    <cacheField name="COMPOSITION" numFmtId="0">
      <sharedItems/>
    </cacheField>
    <cacheField name="MADE IN" numFmtId="0">
      <sharedItems/>
    </cacheField>
    <cacheField name="U" numFmtId="0">
      <sharedItems containsString="0" containsBlank="1" containsNumber="1" containsInteger="1" minValue="1" maxValue="23"/>
    </cacheField>
    <cacheField name="XS" numFmtId="0">
      <sharedItems containsString="0" containsBlank="1" containsNumber="1" containsInteger="1" minValue="1" maxValue="5"/>
    </cacheField>
    <cacheField name="S" numFmtId="0">
      <sharedItems containsString="0" containsBlank="1" containsNumber="1" containsInteger="1" minValue="1" maxValue="6"/>
    </cacheField>
    <cacheField name="M" numFmtId="0">
      <sharedItems containsString="0" containsBlank="1" containsNumber="1" containsInteger="1" minValue="1" maxValue="7"/>
    </cacheField>
    <cacheField name="L" numFmtId="0">
      <sharedItems containsString="0" containsBlank="1" containsNumber="1" containsInteger="1" minValue="1" maxValue="6"/>
    </cacheField>
    <cacheField name="10Y" numFmtId="0">
      <sharedItems containsString="0" containsBlank="1" containsNumber="1" containsInteger="1" minValue="1" maxValue="1"/>
    </cacheField>
    <cacheField name="4" numFmtId="0">
      <sharedItems containsString="0" containsBlank="1" containsNumber="1" containsInteger="1" minValue="1" maxValue="1"/>
    </cacheField>
    <cacheField name="6" numFmtId="0">
      <sharedItems containsString="0" containsBlank="1" containsNumber="1" containsInteger="1" minValue="1" maxValue="5"/>
    </cacheField>
    <cacheField name="7" numFmtId="0">
      <sharedItems containsString="0" containsBlank="1" containsNumber="1" containsInteger="1" minValue="5" maxValue="5"/>
    </cacheField>
    <cacheField name="8" numFmtId="0">
      <sharedItems containsString="0" containsBlank="1" containsNumber="1" containsInteger="1" minValue="4" maxValue="4"/>
    </cacheField>
    <cacheField name="9" numFmtId="0">
      <sharedItems containsString="0" containsBlank="1" containsNumber="1" containsInteger="1" minValue="1" maxValue="1"/>
    </cacheField>
    <cacheField name="10" numFmtId="0">
      <sharedItems containsString="0" containsBlank="1" containsNumber="1" containsInteger="1" minValue="1" maxValue="3"/>
    </cacheField>
    <cacheField name="24" numFmtId="0">
      <sharedItems containsString="0" containsBlank="1" containsNumber="1" containsInteger="1" minValue="1" maxValue="4"/>
    </cacheField>
    <cacheField name="25" numFmtId="0">
      <sharedItems containsString="0" containsBlank="1" containsNumber="1" containsInteger="1" minValue="1" maxValue="9"/>
    </cacheField>
    <cacheField name="26" numFmtId="0">
      <sharedItems containsString="0" containsBlank="1" containsNumber="1" containsInteger="1" minValue="1" maxValue="11"/>
    </cacheField>
    <cacheField name="27" numFmtId="0">
      <sharedItems containsString="0" containsBlank="1" containsNumber="1" containsInteger="1" minValue="1" maxValue="6"/>
    </cacheField>
    <cacheField name="28" numFmtId="0">
      <sharedItems containsString="0" containsBlank="1" containsNumber="1" containsInteger="1" minValue="1" maxValue="4"/>
    </cacheField>
    <cacheField name="29" numFmtId="0">
      <sharedItems containsString="0" containsBlank="1" containsNumber="1" containsInteger="1" minValue="1" maxValue="2"/>
    </cacheField>
    <cacheField name="30" numFmtId="0">
      <sharedItems containsString="0" containsBlank="1" containsNumber="1" containsInteger="1" minValue="1" maxValue="1"/>
    </cacheField>
    <cacheField name="32" numFmtId="0">
      <sharedItems containsString="0" containsBlank="1" containsNumber="1" containsInteger="1" minValue="1" maxValue="1"/>
    </cacheField>
    <cacheField name="33" numFmtId="0">
      <sharedItems containsString="0" containsBlank="1" containsNumber="1" containsInteger="1" minValue="1" maxValue="1"/>
    </cacheField>
    <cacheField name="34" numFmtId="0">
      <sharedItems containsString="0" containsBlank="1" containsNumber="1" containsInteger="1" minValue="1" maxValue="13"/>
    </cacheField>
    <cacheField name="35" numFmtId="0">
      <sharedItems containsString="0" containsBlank="1" containsNumber="1" containsInteger="1" minValue="1" maxValue="12"/>
    </cacheField>
    <cacheField name="36" numFmtId="0">
      <sharedItems containsString="0" containsBlank="1" containsNumber="1" containsInteger="1" minValue="1" maxValue="20"/>
    </cacheField>
    <cacheField name="37" numFmtId="0">
      <sharedItems containsString="0" containsBlank="1" containsNumber="1" containsInteger="1" minValue="1" maxValue="24"/>
    </cacheField>
    <cacheField name="38" numFmtId="0">
      <sharedItems containsString="0" containsBlank="1" containsNumber="1" containsInteger="1" minValue="1" maxValue="21"/>
    </cacheField>
    <cacheField name="39" numFmtId="0">
      <sharedItems containsString="0" containsBlank="1" containsNumber="1" containsInteger="1" minValue="1" maxValue="5"/>
    </cacheField>
    <cacheField name="40" numFmtId="0">
      <sharedItems containsString="0" containsBlank="1" containsNumber="1" containsInteger="1" minValue="1" maxValue="19"/>
    </cacheField>
    <cacheField name="41" numFmtId="0">
      <sharedItems containsString="0" containsBlank="1" containsNumber="1" containsInteger="1" minValue="1" maxValue="2"/>
    </cacheField>
    <cacheField name="42" numFmtId="0">
      <sharedItems containsString="0" containsBlank="1" containsNumber="1" containsInteger="1" minValue="1" maxValue="9"/>
    </cacheField>
    <cacheField name="43" numFmtId="0">
      <sharedItems containsString="0" containsBlank="1" containsNumber="1" containsInteger="1" minValue="1" maxValue="2"/>
    </cacheField>
    <cacheField name="44" numFmtId="0">
      <sharedItems containsString="0" containsBlank="1" containsNumber="1" containsInteger="1" minValue="1" maxValue="5"/>
    </cacheField>
    <cacheField name="46" numFmtId="0">
      <sharedItems containsString="0" containsBlank="1" containsNumber="1" containsInteger="1" minValue="1" maxValue="2"/>
    </cacheField>
    <cacheField name="48" numFmtId="0">
      <sharedItems containsString="0" containsBlank="1" containsNumber="1" containsInteger="1" minValue="1" maxValue="3"/>
    </cacheField>
    <cacheField name="50" numFmtId="0">
      <sharedItems containsString="0" containsBlank="1" containsNumber="1" containsInteger="1" minValue="1" maxValue="2"/>
    </cacheField>
    <cacheField name="52" numFmtId="0">
      <sharedItems containsString="0" containsBlank="1" containsNumber="1" containsInteger="1" minValue="1" maxValue="2"/>
    </cacheField>
    <cacheField name="35+" numFmtId="0">
      <sharedItems containsString="0" containsBlank="1" containsNumber="1" containsInteger="1" minValue="1" maxValue="1"/>
    </cacheField>
    <cacheField name="36+" numFmtId="0">
      <sharedItems containsString="0" containsBlank="1" containsNumber="1" containsInteger="1" minValue="1" maxValue="1"/>
    </cacheField>
    <cacheField name="37+" numFmtId="0">
      <sharedItems containsString="0" containsBlank="1" containsNumber="1" containsInteger="1" minValue="1" maxValue="2"/>
    </cacheField>
    <cacheField name="38+" numFmtId="0">
      <sharedItems containsString="0" containsBlank="1" containsNumber="1" containsInteger="1" minValue="1" maxValue="2"/>
    </cacheField>
    <cacheField name="39+" numFmtId="0">
      <sharedItems containsString="0" containsBlank="1" containsNumber="1" containsInteger="1" minValue="1" maxValue="1"/>
    </cacheField>
    <cacheField name="A32" numFmtId="0">
      <sharedItems containsString="0" containsBlank="1" containsNumber="1" containsInteger="1" minValue="1" maxValue="3"/>
    </cacheField>
    <cacheField name="A34" numFmtId="0">
      <sharedItems containsString="0" containsBlank="1" containsNumber="1" containsInteger="1" minValue="1" maxValue="3"/>
    </cacheField>
    <cacheField name="B32" numFmtId="0">
      <sharedItems containsString="0" containsBlank="1" containsNumber="1" containsInteger="1" minValue="1" maxValue="4"/>
    </cacheField>
    <cacheField name="B34" numFmtId="0">
      <sharedItems containsString="0" containsBlank="1" containsNumber="1" containsInteger="1" minValue="4" maxValue="9"/>
    </cacheField>
    <cacheField name="B36" numFmtId="0">
      <sharedItems containsString="0" containsBlank="1" containsNumber="1" containsInteger="1" minValue="1" maxValue="4"/>
    </cacheField>
    <cacheField name="C32" numFmtId="0">
      <sharedItems containsString="0" containsBlank="1" containsNumber="1" containsInteger="1" minValue="1" maxValue="2"/>
    </cacheField>
    <cacheField name="C34" numFmtId="0">
      <sharedItems containsString="0" containsBlank="1" containsNumber="1" containsInteger="1" minValue="2" maxValue="5"/>
    </cacheField>
    <cacheField name="C36" numFmtId="0">
      <sharedItems containsString="0" containsBlank="1" containsNumber="1" containsInteger="1" minValue="1" maxValue="4"/>
    </cacheField>
    <cacheField name="D32" numFmtId="0">
      <sharedItems containsString="0" containsBlank="1" containsNumber="1" containsInteger="1" minValue="1" maxValue="1"/>
    </cacheField>
    <cacheField name="D34" numFmtId="0">
      <sharedItems containsString="0" containsBlank="1" containsNumber="1" containsInteger="1" minValue="1" maxValue="2"/>
    </cacheField>
    <cacheField name="D36" numFmtId="0">
      <sharedItems containsString="0" containsBlank="1" containsNumber="1" containsInteger="1" minValue="1" maxValue="1"/>
    </cacheField>
    <cacheField name="QTY" numFmtId="0">
      <sharedItems containsSemiMixedTypes="0" containsString="0" containsNumber="1" containsInteger="1" minValue="1" maxValue="67"/>
    </cacheField>
    <cacheField name="RRP" numFmtId="164">
      <sharedItems containsSemiMixedTypes="0" containsString="0" containsNumber="1" minValue="55" maxValue="4200"/>
    </cacheField>
    <cacheField name="TTL RRP" numFmtId="164">
      <sharedItems containsSemiMixedTypes="0" containsString="0" containsNumber="1" minValue="55" maxValue="63510"/>
    </cacheField>
    <cacheField name="RRP DISC%" numFmtId="9">
      <sharedItems containsSemiMixedTypes="0" containsString="0" containsNumber="1" minValue="0.85" maxValue="0.85000000000000009"/>
    </cacheField>
    <cacheField name="OFFER" numFmtId="164">
      <sharedItems containsSemiMixedTypes="0" containsString="0" containsNumber="1" minValue="8.25" maxValue="630"/>
    </cacheField>
    <cacheField name="TTL OFFER" numFmtId="164">
      <sharedItems containsSemiMixedTypes="0" containsString="0" containsNumber="1" minValue="8.25" maxValue="9526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2">
  <r>
    <s v="600260SNH594402"/>
    <s v="STOCK 3"/>
    <s v="STELLA McCARTNEY"/>
    <s v="SS"/>
    <n v="2020"/>
    <x v="0"/>
    <s v="600260SNH59"/>
    <n v="600260"/>
    <s v="SNH59"/>
    <x v="0"/>
    <x v="0"/>
    <s v="CROP JACKET ORGANIC MEDIUM STONE DENIM WITH LOGO BELT"/>
    <s v="4402"/>
    <s v="MEDIUM BLUE"/>
    <s v="C: 100% POLYESTER,  T: 98% COTTON, 2% ELASTAN"/>
    <s v="IT"/>
    <m/>
    <m/>
    <m/>
    <m/>
    <m/>
    <m/>
    <m/>
    <m/>
    <m/>
    <m/>
    <m/>
    <m/>
    <m/>
    <m/>
    <m/>
    <m/>
    <m/>
    <m/>
    <m/>
    <m/>
    <m/>
    <n v="10"/>
    <m/>
    <n v="20"/>
    <m/>
    <n v="21"/>
    <m/>
    <n v="11"/>
    <m/>
    <n v="5"/>
    <m/>
    <m/>
    <m/>
    <m/>
    <m/>
    <m/>
    <m/>
    <m/>
    <m/>
    <m/>
    <m/>
    <m/>
    <m/>
    <m/>
    <m/>
    <m/>
    <m/>
    <m/>
    <m/>
    <m/>
    <m/>
    <m/>
    <n v="67"/>
    <n v="695"/>
    <n v="46565"/>
    <n v="0.85"/>
    <n v="104.25"/>
    <n v="6984.75"/>
  </r>
  <r>
    <s v="581105SNW079503"/>
    <s v="STOCK 3"/>
    <s v="STELLA McCARTNEY"/>
    <s v="SS"/>
    <n v="2020"/>
    <x v="0"/>
    <s v="581105SNW07"/>
    <n v="581105"/>
    <s v="SNW07"/>
    <x v="0"/>
    <x v="1"/>
    <s v="T-SHIRT"/>
    <s v="9503"/>
    <s v="IVORY 2"/>
    <s v="A: 100% NYLON,  CO: 1% ELASTAN, 99% COTTON,  T: 100% COTTON"/>
    <s v="PT"/>
    <m/>
    <m/>
    <m/>
    <m/>
    <m/>
    <m/>
    <m/>
    <m/>
    <m/>
    <m/>
    <m/>
    <m/>
    <m/>
    <m/>
    <m/>
    <m/>
    <m/>
    <m/>
    <m/>
    <m/>
    <m/>
    <n v="8"/>
    <m/>
    <n v="17"/>
    <m/>
    <n v="21"/>
    <m/>
    <n v="19"/>
    <m/>
    <m/>
    <m/>
    <m/>
    <m/>
    <m/>
    <m/>
    <m/>
    <m/>
    <m/>
    <m/>
    <m/>
    <m/>
    <m/>
    <m/>
    <m/>
    <m/>
    <m/>
    <m/>
    <m/>
    <m/>
    <m/>
    <m/>
    <m/>
    <n v="65"/>
    <n v="395"/>
    <n v="25675"/>
    <n v="0.85"/>
    <n v="59.25"/>
    <n v="3851.25"/>
  </r>
  <r>
    <s v="600420SNW609000"/>
    <s v="STOCK 3"/>
    <s v="STELLA McCARTNEY"/>
    <s v="SS"/>
    <n v="2020"/>
    <x v="0"/>
    <s v="600420SNW60"/>
    <n v="600420"/>
    <s v="SNW60"/>
    <x v="0"/>
    <x v="2"/>
    <s v="STELLA 2001 SWEATSHIRT JERSEY"/>
    <s v="9000"/>
    <s v="PURE WHITE"/>
    <s v="T: 100% COTTON"/>
    <s v="PT"/>
    <m/>
    <m/>
    <m/>
    <m/>
    <m/>
    <m/>
    <m/>
    <m/>
    <m/>
    <m/>
    <m/>
    <m/>
    <m/>
    <m/>
    <m/>
    <m/>
    <m/>
    <m/>
    <m/>
    <m/>
    <m/>
    <n v="12"/>
    <m/>
    <n v="14"/>
    <m/>
    <n v="19"/>
    <m/>
    <n v="10"/>
    <m/>
    <n v="4"/>
    <m/>
    <m/>
    <m/>
    <m/>
    <m/>
    <m/>
    <m/>
    <m/>
    <m/>
    <m/>
    <m/>
    <m/>
    <m/>
    <m/>
    <m/>
    <m/>
    <m/>
    <m/>
    <m/>
    <m/>
    <m/>
    <m/>
    <n v="59"/>
    <n v="525"/>
    <n v="30975"/>
    <n v="0.85"/>
    <n v="78.75"/>
    <n v="4646.25"/>
  </r>
  <r>
    <s v="599773SOA206900"/>
    <s v="STOCK 3"/>
    <s v="STELLA McCARTNEY"/>
    <s v="SS"/>
    <n v="2020"/>
    <x v="0"/>
    <s v="599773SOA20"/>
    <n v="599773"/>
    <s v="SOA20"/>
    <x v="0"/>
    <x v="3"/>
    <s v="REESE SHIRT"/>
    <s v="6900"/>
    <s v="BALLET PINK"/>
    <s v="T: 25% METALIC POLYESTER, 75% SILK"/>
    <s v="HU"/>
    <m/>
    <m/>
    <m/>
    <m/>
    <m/>
    <m/>
    <m/>
    <m/>
    <m/>
    <m/>
    <m/>
    <m/>
    <m/>
    <m/>
    <m/>
    <m/>
    <m/>
    <m/>
    <m/>
    <m/>
    <m/>
    <n v="9"/>
    <m/>
    <n v="17"/>
    <m/>
    <n v="13"/>
    <m/>
    <n v="11"/>
    <m/>
    <n v="2"/>
    <m/>
    <m/>
    <m/>
    <m/>
    <m/>
    <m/>
    <m/>
    <m/>
    <m/>
    <m/>
    <m/>
    <m/>
    <m/>
    <m/>
    <m/>
    <m/>
    <m/>
    <m/>
    <m/>
    <m/>
    <m/>
    <m/>
    <n v="52"/>
    <n v="595"/>
    <n v="30940"/>
    <n v="0.85"/>
    <n v="89.25"/>
    <n v="4641"/>
  </r>
  <r>
    <s v="599856SMB092742"/>
    <s v="STOCK 3"/>
    <s v="STELLA McCARTNEY"/>
    <s v="SS"/>
    <n v="2020"/>
    <x v="0"/>
    <s v="599856SMB09"/>
    <n v="599856"/>
    <s v="SMB09"/>
    <x v="0"/>
    <x v="4"/>
    <s v="ROBYN CAPE"/>
    <s v="2742"/>
    <s v="CAMEL"/>
    <s v="DT: 100% POLYESTER,  T: 100% WOOL"/>
    <s v="HU"/>
    <m/>
    <m/>
    <m/>
    <m/>
    <m/>
    <m/>
    <m/>
    <m/>
    <m/>
    <m/>
    <m/>
    <m/>
    <m/>
    <m/>
    <m/>
    <m/>
    <m/>
    <m/>
    <m/>
    <m/>
    <m/>
    <n v="8"/>
    <m/>
    <n v="10"/>
    <m/>
    <n v="13"/>
    <m/>
    <n v="6"/>
    <m/>
    <m/>
    <m/>
    <m/>
    <m/>
    <m/>
    <m/>
    <m/>
    <m/>
    <m/>
    <m/>
    <m/>
    <m/>
    <m/>
    <m/>
    <m/>
    <m/>
    <m/>
    <m/>
    <m/>
    <m/>
    <m/>
    <m/>
    <m/>
    <n v="37"/>
    <n v="1195"/>
    <n v="44215"/>
    <n v="0.85"/>
    <n v="179.25"/>
    <n v="6632.25"/>
  </r>
  <r>
    <s v="600080S21689503"/>
    <s v="STOCK 3"/>
    <s v="STELLA McCARTNEY"/>
    <s v="SS"/>
    <n v="2020"/>
    <x v="0"/>
    <s v="600080S2168"/>
    <n v="600080"/>
    <s v="S2168"/>
    <x v="0"/>
    <x v="5"/>
    <s v="INCALPACA SOFT CLEAN JUMPER"/>
    <s v="9503"/>
    <s v="IVORY 2"/>
    <s v="T: 100% WOOL ALPACA"/>
    <s v="PE"/>
    <m/>
    <m/>
    <m/>
    <m/>
    <m/>
    <m/>
    <m/>
    <m/>
    <m/>
    <m/>
    <m/>
    <m/>
    <m/>
    <m/>
    <m/>
    <m/>
    <m/>
    <m/>
    <m/>
    <m/>
    <m/>
    <n v="3"/>
    <m/>
    <n v="11"/>
    <m/>
    <n v="10"/>
    <m/>
    <n v="12"/>
    <m/>
    <m/>
    <m/>
    <m/>
    <m/>
    <m/>
    <m/>
    <m/>
    <m/>
    <m/>
    <m/>
    <m/>
    <m/>
    <m/>
    <m/>
    <m/>
    <m/>
    <m/>
    <m/>
    <m/>
    <m/>
    <m/>
    <m/>
    <m/>
    <n v="36"/>
    <n v="590"/>
    <n v="21240"/>
    <n v="0.85"/>
    <n v="88.5"/>
    <n v="3186"/>
  </r>
  <r>
    <s v="372773SNH807065"/>
    <s v="STOCK 3"/>
    <s v="STELLA McCARTNEY"/>
    <s v="SS"/>
    <n v="2020"/>
    <x v="0"/>
    <s v="372773SNH80"/>
    <n v="372773"/>
    <s v="SNH80"/>
    <x v="0"/>
    <x v="6"/>
    <s v="SKINNY BOYFRIEND ORG PEACH GALAXY WASH"/>
    <s v="7065"/>
    <s v="PEACH DENIM"/>
    <s v="F: 45% COTTON, 55% POLYESTER,  T: 2% ELASTAN, 98% COTTON"/>
    <s v="IT"/>
    <m/>
    <m/>
    <m/>
    <m/>
    <m/>
    <m/>
    <m/>
    <m/>
    <m/>
    <m/>
    <m/>
    <m/>
    <n v="4"/>
    <n v="9"/>
    <n v="11"/>
    <n v="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365"/>
    <n v="11680"/>
    <n v="0.85"/>
    <n v="54.75"/>
    <n v="1752"/>
  </r>
  <r>
    <s v="599852SMB091240"/>
    <s v="STOCK 3"/>
    <s v="STELLA McCARTNEY"/>
    <s v="SS"/>
    <n v="2020"/>
    <x v="0"/>
    <s v="599852SMB09"/>
    <n v="599852"/>
    <s v="SMB09"/>
    <x v="0"/>
    <x v="7"/>
    <s v="BRONWYN COAT"/>
    <s v="1240"/>
    <s v="WOLF GREY"/>
    <s v="F: 48% COTTON, 52% VISCOSE,  T1: 100% WOOL,  T2: 60% WOOL, 40% VISCOSE"/>
    <s v="IT"/>
    <m/>
    <m/>
    <m/>
    <m/>
    <m/>
    <m/>
    <m/>
    <m/>
    <m/>
    <m/>
    <m/>
    <m/>
    <m/>
    <m/>
    <m/>
    <m/>
    <m/>
    <m/>
    <m/>
    <m/>
    <m/>
    <n v="6"/>
    <m/>
    <n v="9"/>
    <m/>
    <n v="8"/>
    <m/>
    <n v="7"/>
    <m/>
    <n v="1"/>
    <m/>
    <m/>
    <m/>
    <m/>
    <m/>
    <m/>
    <m/>
    <m/>
    <m/>
    <m/>
    <m/>
    <m/>
    <m/>
    <m/>
    <m/>
    <m/>
    <m/>
    <m/>
    <m/>
    <m/>
    <m/>
    <m/>
    <n v="31"/>
    <n v="1195"/>
    <n v="37045"/>
    <n v="0.85"/>
    <n v="179.25"/>
    <n v="5556.75"/>
  </r>
  <r>
    <s v="592497S21251500"/>
    <s v="STOCK 3"/>
    <s v="STELLA McCARTNEY"/>
    <s v="SS"/>
    <n v="2020"/>
    <x v="0"/>
    <s v="592497S2125"/>
    <n v="592497"/>
    <s v="S2125"/>
    <x v="0"/>
    <x v="5"/>
    <s v="JUMPER CABLES"/>
    <s v="1500"/>
    <s v="1500"/>
    <s v="T: 22% POLYAMID, 68% WOOL ALPACA, 10% WOOL"/>
    <s v="IT"/>
    <m/>
    <m/>
    <m/>
    <m/>
    <m/>
    <m/>
    <m/>
    <m/>
    <m/>
    <m/>
    <m/>
    <m/>
    <m/>
    <m/>
    <m/>
    <m/>
    <m/>
    <m/>
    <m/>
    <m/>
    <m/>
    <n v="6"/>
    <m/>
    <n v="5"/>
    <m/>
    <n v="9"/>
    <m/>
    <n v="9"/>
    <m/>
    <n v="1"/>
    <m/>
    <m/>
    <m/>
    <m/>
    <m/>
    <m/>
    <m/>
    <m/>
    <m/>
    <m/>
    <m/>
    <m/>
    <m/>
    <m/>
    <m/>
    <m/>
    <m/>
    <m/>
    <m/>
    <m/>
    <m/>
    <m/>
    <n v="30"/>
    <n v="595"/>
    <n v="17850"/>
    <n v="0.85"/>
    <n v="89.25"/>
    <n v="2677.5"/>
  </r>
  <r>
    <s v="600079S21685310"/>
    <s v="STOCK 3"/>
    <s v="STELLA McCARTNEY"/>
    <s v="SS"/>
    <n v="2020"/>
    <x v="0"/>
    <s v="600079S2168"/>
    <n v="600079"/>
    <s v="S2168"/>
    <x v="0"/>
    <x v="5"/>
    <s v="INCALPACA SOFT CLEAN JUMPER"/>
    <s v="5310"/>
    <s v="LILAC"/>
    <s v="T: 100% WOOL ALPACA"/>
    <s v="PE"/>
    <m/>
    <m/>
    <m/>
    <m/>
    <m/>
    <m/>
    <m/>
    <m/>
    <m/>
    <m/>
    <m/>
    <m/>
    <m/>
    <m/>
    <m/>
    <m/>
    <m/>
    <m/>
    <m/>
    <m/>
    <m/>
    <n v="4"/>
    <m/>
    <n v="10"/>
    <m/>
    <n v="8"/>
    <m/>
    <n v="6"/>
    <m/>
    <n v="1"/>
    <m/>
    <m/>
    <m/>
    <m/>
    <m/>
    <m/>
    <m/>
    <m/>
    <m/>
    <m/>
    <m/>
    <m/>
    <m/>
    <m/>
    <m/>
    <m/>
    <m/>
    <m/>
    <m/>
    <m/>
    <m/>
    <m/>
    <n v="29"/>
    <n v="495"/>
    <n v="14355"/>
    <n v="0.85"/>
    <n v="74.25"/>
    <n v="2153.25"/>
  </r>
  <r>
    <s v="600034S21698506"/>
    <s v="STOCK 3"/>
    <s v="STELLA McCARTNEY"/>
    <s v="SS"/>
    <n v="2020"/>
    <x v="0"/>
    <s v="600034S2169"/>
    <n v="600034"/>
    <s v="S2169"/>
    <x v="0"/>
    <x v="5"/>
    <s v="DIP DYED V-NECK JUMPER"/>
    <s v="8506"/>
    <s v="GREY MELANGE/MINT"/>
    <s v="T: 5% WOOL, 95% CASHMERE"/>
    <s v="IT"/>
    <m/>
    <m/>
    <m/>
    <m/>
    <m/>
    <m/>
    <m/>
    <m/>
    <m/>
    <m/>
    <m/>
    <m/>
    <m/>
    <m/>
    <m/>
    <m/>
    <m/>
    <m/>
    <m/>
    <m/>
    <m/>
    <m/>
    <m/>
    <n v="6"/>
    <m/>
    <n v="11"/>
    <m/>
    <n v="11"/>
    <m/>
    <m/>
    <m/>
    <m/>
    <m/>
    <m/>
    <m/>
    <m/>
    <m/>
    <m/>
    <m/>
    <m/>
    <m/>
    <m/>
    <m/>
    <m/>
    <m/>
    <m/>
    <m/>
    <m/>
    <m/>
    <m/>
    <m/>
    <m/>
    <n v="28"/>
    <n v="825"/>
    <n v="23100"/>
    <n v="0.85"/>
    <n v="123.75"/>
    <n v="3465"/>
  </r>
  <r>
    <s v="555914SMH434010"/>
    <s v="STOCK 3"/>
    <s v="STELLA McCARTNEY"/>
    <s v="SS"/>
    <n v="2020"/>
    <x v="0"/>
    <s v="555914SMH43"/>
    <n v="555914"/>
    <s v="SMH43"/>
    <x v="0"/>
    <x v="6"/>
    <s v="MID RISE SKINNY"/>
    <s v="4010"/>
    <s v="COBALT GALAXI"/>
    <s v="ET: 40% POLYESTER, 60% POLYURETHANE,  T: 2% ELASTAN, 98% COTTON"/>
    <s v="IT"/>
    <m/>
    <m/>
    <m/>
    <m/>
    <m/>
    <m/>
    <m/>
    <m/>
    <m/>
    <m/>
    <m/>
    <m/>
    <n v="3"/>
    <n v="7"/>
    <n v="9"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325"/>
    <n v="8775"/>
    <n v="0.85"/>
    <n v="48.75"/>
    <n v="1316.25"/>
  </r>
  <r>
    <s v="430999W90561111"/>
    <s v="STOCK 3"/>
    <s v="STELLA McCARTNEY"/>
    <s v="FW"/>
    <n v="2020"/>
    <x v="0"/>
    <s v="430999W9056"/>
    <n v="430999"/>
    <s v="W9056"/>
    <x v="1"/>
    <x v="8"/>
    <s v="CONTINENTAL FLAP WAL FALABELLA"/>
    <s v="1111"/>
    <s v="RUTHENIUM"/>
    <s v="F: 100% POLYESTER,  T1: 100% POLYESTER,  T2: 30% POLYESTER, 70% POLYURETHANE"/>
    <s v="IT"/>
    <n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390"/>
    <n v="8970"/>
    <n v="0.85"/>
    <n v="58.5"/>
    <n v="1345.5"/>
  </r>
  <r>
    <s v="600122SNW749000"/>
    <s v="STOCK 3"/>
    <s v="STELLA McCARTNEY"/>
    <s v="SS"/>
    <n v="2020"/>
    <x v="0"/>
    <s v="600122SNW74"/>
    <n v="600122"/>
    <s v="SNW74"/>
    <x v="0"/>
    <x v="1"/>
    <s v="NO PROBLEM RAIBOW T-SHIRT JERSEY"/>
    <s v="9000"/>
    <s v="PURE WHITE"/>
    <s v="T: 100% COTTON"/>
    <s v="PT"/>
    <m/>
    <m/>
    <m/>
    <m/>
    <m/>
    <m/>
    <m/>
    <m/>
    <m/>
    <m/>
    <m/>
    <m/>
    <m/>
    <m/>
    <m/>
    <m/>
    <m/>
    <m/>
    <m/>
    <m/>
    <m/>
    <n v="9"/>
    <m/>
    <n v="7"/>
    <m/>
    <n v="2"/>
    <m/>
    <n v="3"/>
    <m/>
    <n v="2"/>
    <m/>
    <m/>
    <m/>
    <m/>
    <m/>
    <m/>
    <m/>
    <m/>
    <m/>
    <m/>
    <m/>
    <m/>
    <m/>
    <m/>
    <m/>
    <m/>
    <m/>
    <m/>
    <m/>
    <m/>
    <m/>
    <m/>
    <n v="23"/>
    <n v="265"/>
    <n v="6095"/>
    <n v="0.85"/>
    <n v="39.75"/>
    <n v="914.25"/>
  </r>
  <r>
    <s v="900709W88993704"/>
    <s v="STOCK 3"/>
    <s v="STELLA McCARTNEY"/>
    <s v="FW"/>
    <n v="2021"/>
    <x v="0"/>
    <s v="900709W8899"/>
    <n v="900709"/>
    <s v="W8899"/>
    <x v="1"/>
    <x v="9"/>
    <s v="HAT"/>
    <s v="3704"/>
    <s v="BRIGHT GREEN"/>
    <s v="T1: 100% POLYAMID"/>
    <s v="IT"/>
    <m/>
    <m/>
    <n v="6"/>
    <n v="7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250"/>
    <n v="4750"/>
    <n v="0.85"/>
    <n v="37.5"/>
    <n v="712.5"/>
  </r>
  <r>
    <s v="554826SNW901000"/>
    <s v="STOCK 3"/>
    <s v="STELLA McCARTNEY"/>
    <s v="SS"/>
    <n v="2020"/>
    <x v="0"/>
    <s v="554826SNW90"/>
    <n v="554826"/>
    <s v="SNW90"/>
    <x v="0"/>
    <x v="2"/>
    <s v="STELLA SMILE PRINT SWEAT"/>
    <s v="1000"/>
    <s v="BLACK"/>
    <s v="T: 100% COTTON"/>
    <s v="PT"/>
    <m/>
    <m/>
    <m/>
    <m/>
    <m/>
    <m/>
    <m/>
    <m/>
    <m/>
    <m/>
    <m/>
    <m/>
    <m/>
    <m/>
    <m/>
    <m/>
    <m/>
    <m/>
    <m/>
    <m/>
    <m/>
    <m/>
    <m/>
    <n v="6"/>
    <m/>
    <n v="5"/>
    <m/>
    <n v="5"/>
    <m/>
    <n v="2"/>
    <m/>
    <m/>
    <m/>
    <m/>
    <m/>
    <m/>
    <m/>
    <m/>
    <m/>
    <m/>
    <m/>
    <m/>
    <m/>
    <m/>
    <m/>
    <m/>
    <m/>
    <m/>
    <m/>
    <m/>
    <m/>
    <m/>
    <n v="18"/>
    <n v="495"/>
    <n v="8910"/>
    <n v="0.85"/>
    <n v="74.25"/>
    <n v="1336.5"/>
  </r>
  <r>
    <s v="477990SJB141000"/>
    <s v="STOCK 3"/>
    <s v="STELLA McCARTNEY"/>
    <s v="SS"/>
    <n v="2020"/>
    <x v="0"/>
    <s v="477990SJB14"/>
    <n v="477990"/>
    <s v="SJB14"/>
    <x v="0"/>
    <x v="10"/>
    <s v="MANSELA SKIRT"/>
    <s v="1000"/>
    <s v="BLACK"/>
    <s v="T1: 100% POLYESTER,  T2: 35% POLYAMID, 7% ELASTAN, 58% COTTON"/>
    <s v="HU"/>
    <m/>
    <m/>
    <m/>
    <m/>
    <m/>
    <m/>
    <m/>
    <m/>
    <m/>
    <m/>
    <m/>
    <m/>
    <m/>
    <m/>
    <m/>
    <m/>
    <m/>
    <m/>
    <m/>
    <m/>
    <m/>
    <n v="4"/>
    <m/>
    <n v="3"/>
    <m/>
    <n v="4"/>
    <m/>
    <n v="4"/>
    <m/>
    <n v="3"/>
    <m/>
    <m/>
    <m/>
    <m/>
    <m/>
    <m/>
    <m/>
    <m/>
    <m/>
    <m/>
    <m/>
    <m/>
    <m/>
    <m/>
    <m/>
    <m/>
    <m/>
    <m/>
    <m/>
    <m/>
    <m/>
    <m/>
    <n v="18"/>
    <n v="525"/>
    <n v="9450"/>
    <n v="0.85"/>
    <n v="78.75"/>
    <n v="1417.5"/>
  </r>
  <r>
    <s v="600166SNA574000"/>
    <s v="STOCK 3"/>
    <s v="STELLA McCARTNEY"/>
    <s v="SS"/>
    <n v="2020"/>
    <x v="0"/>
    <s v="600166SNA57"/>
    <n v="600166"/>
    <s v="SNA57"/>
    <x v="0"/>
    <x v="11"/>
    <s v="MICHELE ALL IN ONE"/>
    <s v="4000"/>
    <s v="NAVY"/>
    <s v="T: 53% VISCOSE, 47% SILK"/>
    <s v="HU"/>
    <m/>
    <m/>
    <m/>
    <m/>
    <m/>
    <m/>
    <m/>
    <m/>
    <m/>
    <m/>
    <m/>
    <m/>
    <m/>
    <m/>
    <m/>
    <m/>
    <m/>
    <m/>
    <m/>
    <m/>
    <m/>
    <n v="3"/>
    <m/>
    <n v="6"/>
    <m/>
    <n v="5"/>
    <m/>
    <n v="3"/>
    <m/>
    <m/>
    <m/>
    <m/>
    <m/>
    <m/>
    <m/>
    <m/>
    <m/>
    <m/>
    <m/>
    <m/>
    <m/>
    <m/>
    <m/>
    <m/>
    <m/>
    <m/>
    <m/>
    <m/>
    <m/>
    <m/>
    <m/>
    <m/>
    <n v="17"/>
    <n v="1195"/>
    <n v="20315"/>
    <n v="0.85"/>
    <n v="179.25"/>
    <n v="3047.25"/>
  </r>
  <r>
    <s v="372773SNH764010"/>
    <s v="STOCK 3"/>
    <s v="STELLA McCARTNEY"/>
    <s v="SS"/>
    <n v="2020"/>
    <x v="0"/>
    <s v="372773SNH76"/>
    <n v="372773"/>
    <s v="SNH76"/>
    <x v="0"/>
    <x v="6"/>
    <s v="MID RISE SKINNY BOYFRIEND COBALT GALAXI WASH"/>
    <s v="4010"/>
    <s v="COBALT GALAXI"/>
    <s v="F: 55% POLYESTER, 45% COTTON,  T: 98% COTTON, 2% ELASTAN"/>
    <s v="IT"/>
    <m/>
    <m/>
    <m/>
    <m/>
    <m/>
    <m/>
    <m/>
    <m/>
    <m/>
    <m/>
    <m/>
    <m/>
    <n v="1"/>
    <n v="3"/>
    <n v="6"/>
    <n v="3"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365"/>
    <n v="5840"/>
    <n v="0.85"/>
    <n v="54.75"/>
    <n v="876"/>
  </r>
  <r>
    <s v="574964S20862600"/>
    <s v="STOCK 3"/>
    <s v="STELLA McCARTNEY"/>
    <s v="FW"/>
    <n v="2020"/>
    <x v="0"/>
    <s v="574964S2086"/>
    <n v="574964"/>
    <s v="S2086"/>
    <x v="0"/>
    <x v="5"/>
    <s v="JUMPER"/>
    <s v="2600"/>
    <s v="SAND"/>
    <s v="T: 100% VIRGIN WOOL"/>
    <s v="IT"/>
    <m/>
    <m/>
    <m/>
    <m/>
    <m/>
    <m/>
    <m/>
    <m/>
    <m/>
    <m/>
    <m/>
    <m/>
    <m/>
    <m/>
    <m/>
    <m/>
    <m/>
    <m/>
    <m/>
    <m/>
    <m/>
    <n v="6"/>
    <m/>
    <n v="6"/>
    <m/>
    <n v="2"/>
    <m/>
    <n v="2"/>
    <m/>
    <m/>
    <m/>
    <m/>
    <m/>
    <m/>
    <m/>
    <m/>
    <m/>
    <m/>
    <m/>
    <m/>
    <m/>
    <m/>
    <m/>
    <m/>
    <m/>
    <m/>
    <m/>
    <m/>
    <m/>
    <m/>
    <m/>
    <m/>
    <n v="16"/>
    <n v="675"/>
    <n v="10800"/>
    <n v="0.85"/>
    <n v="101.25"/>
    <n v="1620"/>
  </r>
  <r>
    <s v="595844S21368490"/>
    <s v="STOCK 3"/>
    <s v="STELLA McCARTNEY"/>
    <s v="FW"/>
    <n v="2020"/>
    <x v="0"/>
    <s v="595844S2136"/>
    <n v="595844"/>
    <s v="S2136"/>
    <x v="0"/>
    <x v="5"/>
    <s v="JUMPER PATTERNED"/>
    <s v="8490"/>
    <s v="MULTICOLOR"/>
    <s v="T: 100% WOOL"/>
    <s v="IT"/>
    <m/>
    <m/>
    <m/>
    <m/>
    <m/>
    <m/>
    <m/>
    <m/>
    <m/>
    <m/>
    <m/>
    <m/>
    <m/>
    <m/>
    <m/>
    <m/>
    <m/>
    <m/>
    <m/>
    <m/>
    <m/>
    <n v="6"/>
    <m/>
    <n v="7"/>
    <m/>
    <n v="2"/>
    <m/>
    <n v="1"/>
    <m/>
    <m/>
    <m/>
    <m/>
    <m/>
    <m/>
    <m/>
    <m/>
    <m/>
    <m/>
    <m/>
    <m/>
    <m/>
    <m/>
    <m/>
    <m/>
    <m/>
    <m/>
    <m/>
    <m/>
    <m/>
    <m/>
    <m/>
    <m/>
    <n v="16"/>
    <n v="680"/>
    <n v="10880"/>
    <n v="0.85"/>
    <n v="102"/>
    <n v="1632"/>
  </r>
  <r>
    <s v="517714SLB026568"/>
    <s v="STOCK 3"/>
    <s v="STELLA McCARTNEY"/>
    <s v="SS"/>
    <n v="2020"/>
    <x v="0"/>
    <s v="517714SLB02"/>
    <n v="517714"/>
    <s v="SLB02"/>
    <x v="0"/>
    <x v="7"/>
    <s v="ERIKA COAT"/>
    <s v="6568"/>
    <s v="LOVER RED"/>
    <s v="F: 52% VISCOSE, 48% COTTON,  T: 100% WOOL"/>
    <s v="HU"/>
    <m/>
    <m/>
    <m/>
    <m/>
    <m/>
    <m/>
    <m/>
    <m/>
    <m/>
    <m/>
    <m/>
    <m/>
    <m/>
    <m/>
    <m/>
    <m/>
    <m/>
    <m/>
    <m/>
    <m/>
    <m/>
    <m/>
    <m/>
    <n v="4"/>
    <m/>
    <n v="4"/>
    <m/>
    <n v="4"/>
    <m/>
    <n v="3"/>
    <m/>
    <m/>
    <m/>
    <m/>
    <m/>
    <m/>
    <m/>
    <m/>
    <m/>
    <m/>
    <m/>
    <m/>
    <m/>
    <m/>
    <m/>
    <m/>
    <m/>
    <m/>
    <m/>
    <m/>
    <m/>
    <m/>
    <n v="15"/>
    <n v="1395"/>
    <n v="20925"/>
    <n v="0.85"/>
    <n v="209.25"/>
    <n v="3138.75"/>
  </r>
  <r>
    <s v="600163SOA116501"/>
    <s v="STOCK 3"/>
    <s v="STELLA McCARTNEY"/>
    <s v="SS"/>
    <n v="2020"/>
    <x v="0"/>
    <s v="600163SOA11"/>
    <n v="600163"/>
    <s v="SOA11"/>
    <x v="0"/>
    <x v="12"/>
    <s v="DELIA DRESS"/>
    <s v="6501"/>
    <s v="LIPSTICK"/>
    <s v="T: 100% SILK"/>
    <s v="HU"/>
    <m/>
    <m/>
    <m/>
    <m/>
    <m/>
    <m/>
    <m/>
    <m/>
    <m/>
    <m/>
    <m/>
    <m/>
    <m/>
    <m/>
    <m/>
    <m/>
    <m/>
    <m/>
    <m/>
    <m/>
    <m/>
    <n v="3"/>
    <m/>
    <n v="6"/>
    <m/>
    <n v="3"/>
    <m/>
    <n v="2"/>
    <m/>
    <m/>
    <m/>
    <m/>
    <m/>
    <m/>
    <m/>
    <m/>
    <m/>
    <m/>
    <m/>
    <m/>
    <m/>
    <m/>
    <m/>
    <m/>
    <m/>
    <m/>
    <m/>
    <m/>
    <m/>
    <m/>
    <m/>
    <m/>
    <n v="14"/>
    <n v="1595"/>
    <n v="22330"/>
    <n v="0.85"/>
    <n v="239.25"/>
    <n v="3349.5"/>
  </r>
  <r>
    <s v="502812SMW409000"/>
    <s v="STOCK 3"/>
    <s v="STELLA McCARTNEY"/>
    <s v="SS"/>
    <n v="2020"/>
    <x v="0"/>
    <s v="502812SMW40"/>
    <n v="502812"/>
    <s v="SMW40"/>
    <x v="0"/>
    <x v="5"/>
    <s v="HOODED JUMPER SMC RIB INSERTS"/>
    <s v="9000"/>
    <s v="PURE WHITE"/>
    <s v="DT: 15% POLYESTER, 85% VISCOSE,  R: 100% COTTON,  T: 80% COTTON, 20% POLYAMID"/>
    <s v="PT"/>
    <m/>
    <m/>
    <m/>
    <m/>
    <m/>
    <m/>
    <m/>
    <m/>
    <m/>
    <m/>
    <m/>
    <m/>
    <m/>
    <m/>
    <m/>
    <m/>
    <m/>
    <m/>
    <m/>
    <m/>
    <m/>
    <n v="1"/>
    <m/>
    <n v="2"/>
    <m/>
    <n v="1"/>
    <m/>
    <n v="6"/>
    <m/>
    <n v="3"/>
    <m/>
    <m/>
    <m/>
    <m/>
    <m/>
    <m/>
    <m/>
    <m/>
    <m/>
    <m/>
    <m/>
    <m/>
    <m/>
    <m/>
    <m/>
    <m/>
    <m/>
    <m/>
    <m/>
    <m/>
    <m/>
    <m/>
    <n v="13"/>
    <n v="795"/>
    <n v="10335"/>
    <n v="0.85"/>
    <n v="119.25"/>
    <n v="1550.25"/>
  </r>
  <r>
    <s v="578433S21008490"/>
    <s v="STOCK 3"/>
    <s v="STELLA McCARTNEY"/>
    <s v="FW"/>
    <n v="2020"/>
    <x v="0"/>
    <s v="578433S2100"/>
    <n v="578433"/>
    <s v="S2100"/>
    <x v="0"/>
    <x v="13"/>
    <s v="CARDIGAN"/>
    <s v="8490"/>
    <s v="MULTICOLOR"/>
    <s v="A: 40% POLYESTER, 60% VISCOSE,  A1: 20% POLYURETHANE, 5% ELASTAN, 30% POLYESTER, 5% VISCOSE, 10% WOOL, 30% POLYAMID,  A2: 10% POLYESTER, 60% VISCOSE, 30% COTTON,  DT: 20% WOOL, 40% POLYESTER, 20% ACRYLIC, 20% VISCOSE,  T: 100% VIRGIN WOOL"/>
    <s v="IT"/>
    <m/>
    <m/>
    <m/>
    <m/>
    <m/>
    <m/>
    <m/>
    <m/>
    <m/>
    <m/>
    <m/>
    <m/>
    <m/>
    <m/>
    <m/>
    <m/>
    <m/>
    <m/>
    <m/>
    <m/>
    <m/>
    <n v="2"/>
    <m/>
    <n v="4"/>
    <m/>
    <n v="2"/>
    <m/>
    <n v="3"/>
    <m/>
    <n v="2"/>
    <m/>
    <m/>
    <m/>
    <m/>
    <m/>
    <m/>
    <m/>
    <m/>
    <m/>
    <m/>
    <m/>
    <m/>
    <m/>
    <m/>
    <m/>
    <m/>
    <m/>
    <m/>
    <m/>
    <m/>
    <m/>
    <m/>
    <n v="13"/>
    <n v="1265"/>
    <n v="16445"/>
    <n v="0.85"/>
    <n v="189.75"/>
    <n v="2466.75"/>
  </r>
  <r>
    <s v="581197SNB801000"/>
    <s v="STOCK 3"/>
    <s v="STELLA McCARTNEY"/>
    <s v="SS"/>
    <n v="2020"/>
    <x v="0"/>
    <s v="581197SNB80"/>
    <n v="581197"/>
    <s v="SNB80"/>
    <x v="0"/>
    <x v="7"/>
    <s v="BRUCE WAISTCOAT"/>
    <s v="1000"/>
    <s v="BLACK"/>
    <s v="DT: 100% METALLIC/ FIBER,  T: 100% WOOL"/>
    <s v="HU"/>
    <m/>
    <m/>
    <m/>
    <m/>
    <m/>
    <m/>
    <m/>
    <m/>
    <m/>
    <m/>
    <m/>
    <m/>
    <m/>
    <m/>
    <m/>
    <m/>
    <m/>
    <m/>
    <m/>
    <m/>
    <m/>
    <m/>
    <m/>
    <n v="2"/>
    <m/>
    <n v="5"/>
    <m/>
    <n v="5"/>
    <m/>
    <n v="1"/>
    <m/>
    <m/>
    <m/>
    <m/>
    <m/>
    <m/>
    <m/>
    <m/>
    <m/>
    <m/>
    <m/>
    <m/>
    <m/>
    <m/>
    <m/>
    <m/>
    <m/>
    <m/>
    <m/>
    <m/>
    <m/>
    <m/>
    <n v="13"/>
    <n v="1295"/>
    <n v="16835"/>
    <n v="0.85"/>
    <n v="194.25"/>
    <n v="2525.25"/>
  </r>
  <r>
    <s v="600016S21798502"/>
    <s v="STOCK 3"/>
    <s v="STELLA McCARTNEY"/>
    <s v="SS"/>
    <n v="2020"/>
    <x v="0"/>
    <s v="600016S2179"/>
    <n v="600016"/>
    <s v="S2179"/>
    <x v="0"/>
    <x v="10"/>
    <s v="ANIMAL SKIRT"/>
    <s v="8502"/>
    <s v="PINK BLACK"/>
    <s v="R: 1% ELASTAN, 62% VISCOSE, 30% COTTON, 7% POLYAMID,  T: 38% VISCOSE, 18% COTTON, 19% POLYAMID, 25% WOOL"/>
    <s v="IT"/>
    <m/>
    <m/>
    <m/>
    <m/>
    <m/>
    <m/>
    <m/>
    <m/>
    <m/>
    <m/>
    <m/>
    <m/>
    <m/>
    <m/>
    <m/>
    <m/>
    <m/>
    <m/>
    <m/>
    <m/>
    <m/>
    <n v="5"/>
    <m/>
    <n v="4"/>
    <m/>
    <n v="1"/>
    <m/>
    <n v="3"/>
    <m/>
    <m/>
    <m/>
    <m/>
    <m/>
    <m/>
    <m/>
    <m/>
    <m/>
    <m/>
    <m/>
    <m/>
    <m/>
    <m/>
    <m/>
    <m/>
    <m/>
    <m/>
    <m/>
    <m/>
    <m/>
    <m/>
    <m/>
    <m/>
    <n v="13"/>
    <n v="595"/>
    <n v="7735"/>
    <n v="0.85"/>
    <n v="89.25"/>
    <n v="1160.25"/>
  </r>
  <r>
    <s v="293557SKA101000"/>
    <s v="STOCK 3"/>
    <s v="STELLA McCARTNEY"/>
    <s v="FW"/>
    <n v="2020"/>
    <x v="0"/>
    <s v="293557SKA10"/>
    <n v="293557"/>
    <s v="SKA10"/>
    <x v="0"/>
    <x v="6"/>
    <s v="TROUSERS ALL IS LOVE"/>
    <s v="1000"/>
    <s v="BLACK"/>
    <s v="T: 100% SILK"/>
    <s v="HU"/>
    <m/>
    <m/>
    <m/>
    <m/>
    <m/>
    <m/>
    <m/>
    <m/>
    <m/>
    <m/>
    <m/>
    <m/>
    <m/>
    <m/>
    <m/>
    <m/>
    <m/>
    <m/>
    <m/>
    <m/>
    <m/>
    <n v="3"/>
    <m/>
    <n v="4"/>
    <m/>
    <n v="3"/>
    <m/>
    <n v="2"/>
    <m/>
    <m/>
    <m/>
    <m/>
    <m/>
    <m/>
    <m/>
    <m/>
    <m/>
    <m/>
    <m/>
    <m/>
    <m/>
    <m/>
    <m/>
    <m/>
    <m/>
    <m/>
    <m/>
    <m/>
    <m/>
    <m/>
    <m/>
    <m/>
    <n v="12"/>
    <n v="545"/>
    <n v="6540"/>
    <n v="0.85"/>
    <n v="81.75"/>
    <n v="981"/>
  </r>
  <r>
    <s v="573730S20761000"/>
    <s v="STOCK 3"/>
    <s v="STELLA McCARTNEY"/>
    <s v="SS"/>
    <n v="2020"/>
    <x v="0"/>
    <s v="573730S2076"/>
    <n v="573730"/>
    <s v="S2076"/>
    <x v="0"/>
    <x v="11"/>
    <s v="ALL IN ONE"/>
    <s v="1000"/>
    <s v="BLACK"/>
    <s v="A: 100% VISCOSE,  T: 17% POLYESTER, 83% VISCOSE"/>
    <s v="IT"/>
    <m/>
    <m/>
    <m/>
    <m/>
    <m/>
    <m/>
    <m/>
    <m/>
    <m/>
    <m/>
    <m/>
    <m/>
    <m/>
    <m/>
    <m/>
    <m/>
    <m/>
    <m/>
    <m/>
    <m/>
    <m/>
    <m/>
    <m/>
    <n v="2"/>
    <m/>
    <n v="4"/>
    <m/>
    <n v="3"/>
    <m/>
    <n v="3"/>
    <m/>
    <m/>
    <m/>
    <m/>
    <m/>
    <m/>
    <m/>
    <m/>
    <m/>
    <m/>
    <m/>
    <m/>
    <m/>
    <m/>
    <m/>
    <m/>
    <m/>
    <m/>
    <m/>
    <m/>
    <m/>
    <m/>
    <n v="12"/>
    <n v="1275"/>
    <n v="15300"/>
    <n v="0.85"/>
    <n v="191.25"/>
    <n v="2295"/>
  </r>
  <r>
    <s v="573928SMB095200"/>
    <s v="STOCK 3"/>
    <s v="STELLA McCARTNEY"/>
    <s v="SS"/>
    <n v="2020"/>
    <x v="0"/>
    <s v="573928SMB09"/>
    <n v="573928"/>
    <s v="SMB09"/>
    <x v="0"/>
    <x v="7"/>
    <s v="BILPIN COAT"/>
    <s v="5200"/>
    <s v="LAVENDER"/>
    <s v="T: 100% WOOL"/>
    <s v="IT"/>
    <m/>
    <m/>
    <m/>
    <m/>
    <m/>
    <m/>
    <m/>
    <m/>
    <m/>
    <m/>
    <m/>
    <m/>
    <m/>
    <m/>
    <m/>
    <m/>
    <m/>
    <m/>
    <m/>
    <m/>
    <m/>
    <n v="3"/>
    <m/>
    <n v="4"/>
    <m/>
    <n v="3"/>
    <m/>
    <n v="2"/>
    <m/>
    <m/>
    <m/>
    <m/>
    <m/>
    <m/>
    <m/>
    <m/>
    <m/>
    <m/>
    <m/>
    <m/>
    <m/>
    <m/>
    <m/>
    <m/>
    <m/>
    <m/>
    <m/>
    <m/>
    <m/>
    <m/>
    <m/>
    <m/>
    <n v="12"/>
    <n v="1450"/>
    <n v="17400"/>
    <n v="0.85"/>
    <n v="217.5"/>
    <n v="2610"/>
  </r>
  <r>
    <s v="593518S21398490"/>
    <s v="STOCK 3"/>
    <s v="STELLA McCARTNEY"/>
    <s v="FW"/>
    <n v="2020"/>
    <x v="0"/>
    <s v="593518S2139"/>
    <n v="593518"/>
    <s v="S2139"/>
    <x v="0"/>
    <x v="5"/>
    <s v="JUMPER FLORAL KO"/>
    <s v="8490"/>
    <s v="MULTICOLOR"/>
    <s v="T: 100% VIRGIN WOOL"/>
    <s v="IT"/>
    <m/>
    <m/>
    <m/>
    <m/>
    <m/>
    <m/>
    <m/>
    <m/>
    <m/>
    <m/>
    <m/>
    <m/>
    <m/>
    <m/>
    <m/>
    <m/>
    <m/>
    <m/>
    <m/>
    <m/>
    <m/>
    <n v="4"/>
    <m/>
    <n v="4"/>
    <m/>
    <n v="4"/>
    <m/>
    <m/>
    <m/>
    <m/>
    <m/>
    <m/>
    <m/>
    <m/>
    <m/>
    <m/>
    <m/>
    <m/>
    <m/>
    <m/>
    <m/>
    <m/>
    <m/>
    <m/>
    <m/>
    <m/>
    <m/>
    <m/>
    <m/>
    <m/>
    <m/>
    <m/>
    <n v="12"/>
    <n v="595"/>
    <n v="7140"/>
    <n v="0.85"/>
    <n v="89.25"/>
    <n v="1071"/>
  </r>
  <r>
    <s v="381701SNW723902"/>
    <s v="STOCK 3"/>
    <s v="STELLA McCARTNEY"/>
    <s v="SS"/>
    <n v="2020"/>
    <x v="0"/>
    <s v="381701SNW72"/>
    <n v="381701"/>
    <s v="SNW72"/>
    <x v="0"/>
    <x v="1"/>
    <s v="FORTUNE PLANET T-SHIRT JERSEY"/>
    <s v="3902"/>
    <s v="AQUAMARINE"/>
    <s v="T: 100% COTTON"/>
    <s v="PT"/>
    <m/>
    <n v="5"/>
    <n v="2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235"/>
    <n v="2585"/>
    <n v="0.85"/>
    <n v="35.25"/>
    <n v="387.75"/>
  </r>
  <r>
    <s v="381701SNW889000"/>
    <s v="STOCK 3"/>
    <s v="STELLA McCARTNEY"/>
    <s v="SS"/>
    <n v="2020"/>
    <x v="0"/>
    <s v="381701SNW88"/>
    <n v="381701"/>
    <s v="SNW88"/>
    <x v="0"/>
    <x v="1"/>
    <s v="SEEKERS OF TOMORROW PRINT T-SHIRT"/>
    <s v="9000"/>
    <s v="PURE WHITE"/>
    <s v="T: 100% COTTON"/>
    <s v="PT"/>
    <m/>
    <m/>
    <m/>
    <m/>
    <m/>
    <m/>
    <m/>
    <m/>
    <m/>
    <m/>
    <m/>
    <m/>
    <m/>
    <m/>
    <m/>
    <m/>
    <m/>
    <m/>
    <m/>
    <m/>
    <m/>
    <n v="1"/>
    <m/>
    <n v="5"/>
    <m/>
    <m/>
    <m/>
    <n v="2"/>
    <m/>
    <n v="3"/>
    <m/>
    <m/>
    <m/>
    <m/>
    <m/>
    <m/>
    <m/>
    <m/>
    <m/>
    <m/>
    <m/>
    <m/>
    <m/>
    <m/>
    <m/>
    <m/>
    <m/>
    <m/>
    <m/>
    <m/>
    <m/>
    <m/>
    <n v="11"/>
    <n v="265"/>
    <n v="2915"/>
    <n v="0.85"/>
    <n v="39.75"/>
    <n v="437.25"/>
  </r>
  <r>
    <s v="553362SMA138487"/>
    <s v="STOCK 3"/>
    <s v="STELLA McCARTNEY"/>
    <s v="SS"/>
    <n v="2020"/>
    <x v="0"/>
    <s v="553362SMA13"/>
    <n v="553362"/>
    <s v="SMA13"/>
    <x v="0"/>
    <x v="7"/>
    <s v="JOY OUTERWEAR"/>
    <s v="8487"/>
    <s v="MULTICOLOR"/>
    <s v="DT: 90% WOOL, 2% ELASTAN, 8% POLYAMID,  F: 100% POLYAMID,  I: 100% POLYESTER,  T: 100% VISCOSE"/>
    <s v="IT"/>
    <m/>
    <m/>
    <m/>
    <m/>
    <m/>
    <m/>
    <m/>
    <m/>
    <m/>
    <m/>
    <m/>
    <m/>
    <m/>
    <m/>
    <m/>
    <m/>
    <m/>
    <m/>
    <m/>
    <m/>
    <m/>
    <n v="1"/>
    <m/>
    <n v="5"/>
    <m/>
    <n v="3"/>
    <m/>
    <n v="2"/>
    <m/>
    <m/>
    <m/>
    <m/>
    <m/>
    <m/>
    <m/>
    <m/>
    <m/>
    <m/>
    <m/>
    <m/>
    <m/>
    <m/>
    <m/>
    <m/>
    <m/>
    <m/>
    <m/>
    <m/>
    <m/>
    <m/>
    <m/>
    <m/>
    <n v="11"/>
    <n v="1795"/>
    <n v="19745"/>
    <n v="0.85"/>
    <n v="269.25"/>
    <n v="2961.75"/>
  </r>
  <r>
    <s v="529866SNB471000"/>
    <s v="STOCK 3"/>
    <s v="STELLA McCARTNEY"/>
    <s v="SS"/>
    <n v="2020"/>
    <x v="0"/>
    <s v="529866SNB47"/>
    <n v="529866"/>
    <s v="SNB47"/>
    <x v="0"/>
    <x v="6"/>
    <s v="CARLIE TROUSERS"/>
    <s v="1000"/>
    <s v="BLACK"/>
    <s v="T: 100% WOOL"/>
    <s v="HU"/>
    <m/>
    <m/>
    <m/>
    <m/>
    <m/>
    <m/>
    <m/>
    <m/>
    <m/>
    <m/>
    <m/>
    <m/>
    <m/>
    <m/>
    <m/>
    <m/>
    <m/>
    <m/>
    <m/>
    <m/>
    <m/>
    <m/>
    <m/>
    <n v="5"/>
    <m/>
    <n v="3"/>
    <m/>
    <n v="1"/>
    <m/>
    <n v="2"/>
    <m/>
    <m/>
    <m/>
    <m/>
    <m/>
    <m/>
    <m/>
    <m/>
    <m/>
    <m/>
    <m/>
    <m/>
    <m/>
    <m/>
    <m/>
    <m/>
    <m/>
    <m/>
    <m/>
    <m/>
    <m/>
    <m/>
    <n v="11"/>
    <n v="495"/>
    <n v="5445"/>
    <n v="0.85"/>
    <n v="74.25"/>
    <n v="816.75"/>
  </r>
  <r>
    <s v="582282SNA298101"/>
    <s v="STOCK 3"/>
    <s v="STELLA McCARTNEY"/>
    <s v="SS"/>
    <n v="2020"/>
    <x v="0"/>
    <s v="582282SNA29"/>
    <n v="582282"/>
    <s v="SNA29"/>
    <x v="0"/>
    <x v="14"/>
    <s v="NORAH TOP"/>
    <s v="8101"/>
    <s v="SILVER"/>
    <s v="E: 100% POLYETHYLENE,  F: 8% ELASTAN, 92% SILK,  N: 100% POLYESTER"/>
    <s v="HU"/>
    <m/>
    <m/>
    <m/>
    <m/>
    <m/>
    <m/>
    <m/>
    <m/>
    <m/>
    <m/>
    <m/>
    <m/>
    <m/>
    <m/>
    <m/>
    <m/>
    <m/>
    <m/>
    <m/>
    <m/>
    <m/>
    <m/>
    <m/>
    <n v="2"/>
    <m/>
    <n v="6"/>
    <m/>
    <n v="3"/>
    <m/>
    <m/>
    <m/>
    <m/>
    <m/>
    <m/>
    <m/>
    <m/>
    <m/>
    <m/>
    <m/>
    <m/>
    <m/>
    <m/>
    <m/>
    <m/>
    <m/>
    <m/>
    <m/>
    <m/>
    <m/>
    <m/>
    <m/>
    <m/>
    <n v="11"/>
    <n v="795"/>
    <n v="8745"/>
    <n v="0.85"/>
    <n v="119.25"/>
    <n v="1311.75"/>
  </r>
  <r>
    <s v="582391SNA388486"/>
    <s v="STOCK 3"/>
    <s v="STELLA McCARTNEY"/>
    <s v="SS"/>
    <n v="2020"/>
    <x v="0"/>
    <s v="582391SNA38"/>
    <n v="582391"/>
    <s v="SNA38"/>
    <x v="0"/>
    <x v="3"/>
    <s v="SHIRT"/>
    <s v="8486"/>
    <s v="MULTICOLOR"/>
    <s v="T: 100% SILK"/>
    <s v="HU"/>
    <m/>
    <m/>
    <m/>
    <m/>
    <m/>
    <m/>
    <m/>
    <m/>
    <m/>
    <m/>
    <m/>
    <m/>
    <m/>
    <m/>
    <m/>
    <m/>
    <m/>
    <m/>
    <m/>
    <m/>
    <m/>
    <m/>
    <m/>
    <m/>
    <m/>
    <n v="7"/>
    <m/>
    <n v="3"/>
    <m/>
    <n v="1"/>
    <m/>
    <m/>
    <m/>
    <m/>
    <m/>
    <m/>
    <m/>
    <m/>
    <m/>
    <m/>
    <m/>
    <m/>
    <m/>
    <m/>
    <m/>
    <m/>
    <m/>
    <m/>
    <m/>
    <m/>
    <m/>
    <m/>
    <n v="11"/>
    <n v="595"/>
    <n v="6545"/>
    <n v="0.85"/>
    <n v="89.25"/>
    <n v="981.75"/>
  </r>
  <r>
    <s v="595245SNA918488"/>
    <s v="STOCK 3"/>
    <s v="STELLA McCARTNEY"/>
    <s v="FW"/>
    <n v="2020"/>
    <x v="0"/>
    <s v="595245SNA91"/>
    <n v="595245"/>
    <s v="SNA91"/>
    <x v="0"/>
    <x v="11"/>
    <s v="JUMPSUIT BLOSSOM P"/>
    <s v="8488"/>
    <s v="MULTICOLOR PINK"/>
    <s v="T: 100% SILK"/>
    <s v="HU"/>
    <m/>
    <m/>
    <m/>
    <m/>
    <m/>
    <m/>
    <m/>
    <m/>
    <m/>
    <m/>
    <m/>
    <m/>
    <m/>
    <m/>
    <m/>
    <m/>
    <m/>
    <m/>
    <m/>
    <m/>
    <m/>
    <n v="3"/>
    <m/>
    <n v="4"/>
    <m/>
    <n v="3"/>
    <m/>
    <n v="1"/>
    <m/>
    <m/>
    <m/>
    <m/>
    <m/>
    <m/>
    <m/>
    <m/>
    <m/>
    <m/>
    <m/>
    <m/>
    <m/>
    <m/>
    <m/>
    <m/>
    <m/>
    <m/>
    <m/>
    <m/>
    <m/>
    <m/>
    <m/>
    <m/>
    <n v="11"/>
    <n v="1195"/>
    <n v="13145"/>
    <n v="0.85"/>
    <n v="179.25"/>
    <n v="1971.75"/>
  </r>
  <r>
    <s v="381701SNW939000"/>
    <s v="STOCK 3"/>
    <s v="STELLA McCARTNEY"/>
    <s v="SS"/>
    <n v="2020"/>
    <x v="0"/>
    <s v="381701SNW93"/>
    <n v="381701"/>
    <s v="SNW93"/>
    <x v="0"/>
    <x v="1"/>
    <s v="LOGO TAPE T-SHIRT"/>
    <s v="9000"/>
    <s v="PURE WHITE"/>
    <s v="T: 100% COTTON"/>
    <s v="PT"/>
    <m/>
    <m/>
    <m/>
    <m/>
    <m/>
    <m/>
    <m/>
    <m/>
    <m/>
    <m/>
    <m/>
    <m/>
    <m/>
    <m/>
    <m/>
    <m/>
    <m/>
    <m/>
    <m/>
    <m/>
    <m/>
    <m/>
    <m/>
    <n v="3"/>
    <m/>
    <n v="3"/>
    <m/>
    <n v="3"/>
    <m/>
    <n v="1"/>
    <m/>
    <m/>
    <m/>
    <m/>
    <m/>
    <m/>
    <m/>
    <m/>
    <m/>
    <m/>
    <m/>
    <m/>
    <m/>
    <m/>
    <m/>
    <m/>
    <m/>
    <m/>
    <m/>
    <m/>
    <m/>
    <m/>
    <n v="10"/>
    <n v="235"/>
    <n v="2350"/>
    <n v="0.85"/>
    <n v="35.25"/>
    <n v="352.5"/>
  </r>
  <r>
    <s v="582462SNB692701"/>
    <s v="STOCK 3"/>
    <s v="STELLA McCARTNEY"/>
    <s v="SS"/>
    <n v="2020"/>
    <x v="0"/>
    <s v="582462SNB69"/>
    <n v="582462"/>
    <s v="SNB69"/>
    <x v="0"/>
    <x v="7"/>
    <s v="DOVER SLEEVELESS COAT"/>
    <s v="2701"/>
    <s v="CARAMEL"/>
    <s v="E: 100% MODACRYL,  F: 48% COTTON, 52% VISCOSE,  N: 100% POLYESTER"/>
    <s v="IT"/>
    <m/>
    <m/>
    <m/>
    <m/>
    <m/>
    <m/>
    <m/>
    <m/>
    <m/>
    <m/>
    <m/>
    <m/>
    <m/>
    <m/>
    <m/>
    <m/>
    <m/>
    <m/>
    <m/>
    <m/>
    <m/>
    <n v="4"/>
    <m/>
    <n v="6"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695"/>
    <n v="16950"/>
    <n v="0.85"/>
    <n v="254.25"/>
    <n v="2542.5"/>
  </r>
  <r>
    <s v="590063S21198493"/>
    <s v="STOCK 3"/>
    <s v="STELLA McCARTNEY"/>
    <s v="SS"/>
    <n v="2020"/>
    <x v="0"/>
    <s v="590063S2119"/>
    <n v="590063"/>
    <s v="S2119"/>
    <x v="0"/>
    <x v="5"/>
    <s v="JUMPER SAILOR"/>
    <s v="8493"/>
    <s v="MULTICOLOR"/>
    <s v="T: 100% VIRGIN WOOL"/>
    <s v="IT"/>
    <m/>
    <m/>
    <m/>
    <m/>
    <m/>
    <m/>
    <m/>
    <m/>
    <m/>
    <m/>
    <m/>
    <m/>
    <m/>
    <m/>
    <m/>
    <m/>
    <m/>
    <m/>
    <m/>
    <m/>
    <m/>
    <n v="3"/>
    <m/>
    <n v="4"/>
    <m/>
    <n v="2"/>
    <m/>
    <n v="1"/>
    <m/>
    <m/>
    <m/>
    <m/>
    <m/>
    <m/>
    <m/>
    <m/>
    <m/>
    <m/>
    <m/>
    <m/>
    <m/>
    <m/>
    <m/>
    <m/>
    <m/>
    <m/>
    <m/>
    <m/>
    <m/>
    <m/>
    <m/>
    <m/>
    <n v="10"/>
    <n v="450"/>
    <n v="4500"/>
    <n v="0.85"/>
    <n v="67.5"/>
    <n v="675"/>
  </r>
  <r>
    <s v="593525S21368490"/>
    <s v="STOCK 3"/>
    <s v="STELLA McCARTNEY"/>
    <s v="SS"/>
    <n v="2020"/>
    <x v="0"/>
    <s v="593525S2136"/>
    <n v="593525"/>
    <s v="S2136"/>
    <x v="0"/>
    <x v="5"/>
    <s v="JUMPER PATTERNED"/>
    <s v="8490"/>
    <s v="MULTICOLOR"/>
    <s v="T: 100% WOOL"/>
    <s v="IT"/>
    <m/>
    <m/>
    <m/>
    <m/>
    <m/>
    <m/>
    <m/>
    <m/>
    <m/>
    <m/>
    <m/>
    <m/>
    <m/>
    <m/>
    <m/>
    <m/>
    <m/>
    <m/>
    <m/>
    <m/>
    <m/>
    <n v="1"/>
    <m/>
    <n v="3"/>
    <m/>
    <n v="3"/>
    <m/>
    <n v="2"/>
    <m/>
    <n v="1"/>
    <m/>
    <m/>
    <m/>
    <m/>
    <m/>
    <m/>
    <m/>
    <m/>
    <m/>
    <m/>
    <m/>
    <m/>
    <m/>
    <m/>
    <m/>
    <m/>
    <m/>
    <m/>
    <m/>
    <m/>
    <m/>
    <m/>
    <n v="10"/>
    <n v="695"/>
    <n v="6950"/>
    <n v="0.85"/>
    <n v="104.25"/>
    <n v="1042.5"/>
  </r>
  <r>
    <s v="597923SLA533940"/>
    <s v="STOCK 3"/>
    <s v="STELLA McCARTNEY"/>
    <s v="SS"/>
    <n v="2020"/>
    <x v="0"/>
    <s v="597923SLA53"/>
    <n v="597923"/>
    <s v="SLA53"/>
    <x v="0"/>
    <x v="3"/>
    <s v="ASHA SHIRT"/>
    <s v="3940"/>
    <s v="MINT"/>
    <s v="T: 7% ELASTAN, 93% COTTON"/>
    <s v="TR"/>
    <m/>
    <m/>
    <m/>
    <m/>
    <m/>
    <m/>
    <m/>
    <m/>
    <m/>
    <m/>
    <m/>
    <m/>
    <m/>
    <m/>
    <m/>
    <m/>
    <m/>
    <m/>
    <m/>
    <m/>
    <m/>
    <m/>
    <m/>
    <n v="5"/>
    <m/>
    <n v="5"/>
    <m/>
    <m/>
    <m/>
    <m/>
    <m/>
    <m/>
    <m/>
    <m/>
    <m/>
    <m/>
    <m/>
    <m/>
    <m/>
    <m/>
    <m/>
    <m/>
    <m/>
    <m/>
    <m/>
    <m/>
    <m/>
    <m/>
    <m/>
    <m/>
    <m/>
    <m/>
    <n v="10"/>
    <n v="545"/>
    <n v="5450"/>
    <n v="0.85"/>
    <n v="81.75"/>
    <n v="817.5"/>
  </r>
  <r>
    <s v="411686SOA088500"/>
    <s v="STOCK 3"/>
    <s v="STELLA McCARTNEY"/>
    <s v="SS"/>
    <n v="2020"/>
    <x v="0"/>
    <s v="411686SOA08"/>
    <n v="411686"/>
    <s v="SOA08"/>
    <x v="0"/>
    <x v="14"/>
    <s v="LOUISA TOP"/>
    <s v="8500"/>
    <s v="MULTICOLOR"/>
    <s v="T: 97% VISCOSE, 3% ELASTAN"/>
    <s v="HU"/>
    <m/>
    <m/>
    <m/>
    <m/>
    <m/>
    <m/>
    <m/>
    <m/>
    <m/>
    <m/>
    <m/>
    <m/>
    <m/>
    <m/>
    <m/>
    <m/>
    <m/>
    <m/>
    <m/>
    <m/>
    <m/>
    <n v="3"/>
    <m/>
    <n v="1"/>
    <m/>
    <n v="2"/>
    <m/>
    <n v="3"/>
    <m/>
    <m/>
    <m/>
    <m/>
    <m/>
    <m/>
    <m/>
    <m/>
    <m/>
    <m/>
    <m/>
    <m/>
    <m/>
    <m/>
    <m/>
    <m/>
    <m/>
    <m/>
    <m/>
    <m/>
    <m/>
    <m/>
    <m/>
    <m/>
    <n v="9"/>
    <n v="475"/>
    <n v="4275"/>
    <n v="0.85"/>
    <n v="71.25"/>
    <n v="641.25"/>
  </r>
  <r>
    <s v="581203SNA461000"/>
    <s v="STOCK 3"/>
    <s v="STELLA McCARTNEY"/>
    <s v="SS"/>
    <n v="2020"/>
    <x v="0"/>
    <s v="581203SNA46"/>
    <n v="581203"/>
    <s v="SNA46"/>
    <x v="0"/>
    <x v="7"/>
    <s v="ROSEVEARS BOMBER YSM EMB"/>
    <s v="1000"/>
    <s v="BLACK"/>
    <s v="DT: 83% COTTON, 17% ELASTAN,  F: 52% VISCOSE, 48% COTTON,  RI: 5% VISCOSE, 95% POLYESTER,  T: 100% COTTON"/>
    <s v="IT"/>
    <m/>
    <m/>
    <m/>
    <m/>
    <m/>
    <m/>
    <m/>
    <m/>
    <m/>
    <m/>
    <m/>
    <m/>
    <m/>
    <m/>
    <m/>
    <m/>
    <m/>
    <m/>
    <m/>
    <m/>
    <m/>
    <m/>
    <m/>
    <n v="5"/>
    <m/>
    <n v="4"/>
    <m/>
    <m/>
    <m/>
    <m/>
    <m/>
    <m/>
    <m/>
    <m/>
    <m/>
    <m/>
    <m/>
    <m/>
    <m/>
    <m/>
    <m/>
    <m/>
    <m/>
    <m/>
    <m/>
    <m/>
    <m/>
    <m/>
    <m/>
    <m/>
    <m/>
    <m/>
    <n v="9"/>
    <n v="1695"/>
    <n v="15255"/>
    <n v="0.85"/>
    <n v="254.25"/>
    <n v="2288.25"/>
  </r>
  <r>
    <s v="594985SOA229099"/>
    <s v="STOCK 3"/>
    <s v="STELLA McCARTNEY"/>
    <s v="SS"/>
    <n v="2020"/>
    <x v="0"/>
    <s v="594985SOA22"/>
    <n v="594985"/>
    <s v="SOA22"/>
    <x v="0"/>
    <x v="7"/>
    <s v="CELINA OUTERWEAR"/>
    <s v="9099"/>
    <s v="WHITE/MULTI"/>
    <s v="I: 100% POLYESTER,  T1: 100% COTTON,  T2: 100% COTTON"/>
    <s v="IT"/>
    <m/>
    <m/>
    <m/>
    <m/>
    <m/>
    <m/>
    <m/>
    <m/>
    <m/>
    <m/>
    <m/>
    <m/>
    <m/>
    <m/>
    <m/>
    <m/>
    <m/>
    <m/>
    <m/>
    <m/>
    <m/>
    <n v="3"/>
    <m/>
    <n v="4"/>
    <m/>
    <n v="2"/>
    <m/>
    <m/>
    <m/>
    <m/>
    <m/>
    <m/>
    <m/>
    <m/>
    <m/>
    <m/>
    <m/>
    <m/>
    <m/>
    <m/>
    <m/>
    <m/>
    <m/>
    <m/>
    <m/>
    <m/>
    <m/>
    <m/>
    <m/>
    <m/>
    <m/>
    <m/>
    <n v="9"/>
    <n v="1695"/>
    <n v="15255"/>
    <n v="0.85"/>
    <n v="254.25"/>
    <n v="2288.25"/>
  </r>
  <r>
    <s v="381701SNW719000"/>
    <s v="STOCK 3"/>
    <s v="STELLA McCARTNEY"/>
    <s v="SS"/>
    <n v="2020"/>
    <x v="0"/>
    <s v="381701SNW71"/>
    <n v="381701"/>
    <s v="SNW71"/>
    <x v="0"/>
    <x v="1"/>
    <s v="FORTUNE NOODLE T-SHIRT JERSEY"/>
    <s v="9000"/>
    <s v="PURE WHITE"/>
    <s v="T: 100% COTTON"/>
    <s v="PT"/>
    <m/>
    <n v="2"/>
    <m/>
    <n v="1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35"/>
    <n v="1880"/>
    <n v="0.85"/>
    <n v="35.25"/>
    <n v="282"/>
  </r>
  <r>
    <s v="391698W8712T831"/>
    <s v="STOCK 3"/>
    <s v="STELLA McCARTNEY"/>
    <s v="FW"/>
    <n v="2020"/>
    <x v="0"/>
    <s v="391698W8712"/>
    <n v="391698"/>
    <s v="W8712"/>
    <x v="2"/>
    <x v="15"/>
    <s v="TINY FALABELLA"/>
    <s v="T831"/>
    <s v="OAT/BLACK"/>
    <s v="F: 100% POLYESTER,  T1: 100% POLYESTER,  T2: 67% POLYURETHANE, 33% POLYESTER"/>
    <s v="IT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745"/>
    <n v="5960"/>
    <n v="0.85"/>
    <n v="111.75"/>
    <n v="894"/>
  </r>
  <r>
    <s v="500657S18538490"/>
    <s v="STOCK 3"/>
    <s v="STELLA McCARTNEY"/>
    <s v="FW"/>
    <n v="2020"/>
    <x v="0"/>
    <s v="500657S1853"/>
    <n v="500657"/>
    <s v="S1853"/>
    <x v="0"/>
    <x v="5"/>
    <s v="CREW NECK JUMPER"/>
    <s v="8490"/>
    <s v="MULTICOLOR"/>
    <s v="T: 100% VIRGIN WOOL"/>
    <s v="IT"/>
    <m/>
    <m/>
    <m/>
    <m/>
    <m/>
    <m/>
    <m/>
    <m/>
    <m/>
    <m/>
    <m/>
    <m/>
    <m/>
    <m/>
    <m/>
    <m/>
    <m/>
    <m/>
    <m/>
    <m/>
    <m/>
    <m/>
    <m/>
    <n v="2"/>
    <m/>
    <n v="6"/>
    <m/>
    <m/>
    <m/>
    <m/>
    <m/>
    <m/>
    <m/>
    <m/>
    <m/>
    <m/>
    <m/>
    <m/>
    <m/>
    <m/>
    <m/>
    <m/>
    <m/>
    <m/>
    <m/>
    <m/>
    <m/>
    <m/>
    <m/>
    <m/>
    <m/>
    <m/>
    <n v="8"/>
    <n v="865"/>
    <n v="6920"/>
    <n v="0.85"/>
    <n v="129.75"/>
    <n v="1038"/>
  </r>
  <r>
    <s v="536026SLW421000"/>
    <s v="STOCK 3"/>
    <s v="STELLA McCARTNEY"/>
    <s v="SS"/>
    <n v="2020"/>
    <x v="0"/>
    <s v="536026SLW42"/>
    <n v="536026"/>
    <s v="SLW42"/>
    <x v="0"/>
    <x v="5"/>
    <s v="CREW NECK JUMPER ADIDAS"/>
    <s v="1000"/>
    <s v="BLACK"/>
    <s v="DT: 28% POLYAMID, 72% COTTON,  R: 5% ELASTAN, 95% COTTON,  T: 100% COTTON"/>
    <s v="KH"/>
    <m/>
    <n v="3"/>
    <n v="3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25"/>
    <n v="4200"/>
    <n v="0.85"/>
    <n v="78.75"/>
    <n v="630"/>
  </r>
  <r>
    <s v="700260W88576601"/>
    <s v="STOCK 3"/>
    <s v="STELLA McCARTNEY"/>
    <s v="FW"/>
    <n v="2021"/>
    <x v="0"/>
    <s v="700260W8857"/>
    <n v="700260"/>
    <s v="W8857"/>
    <x v="1"/>
    <x v="16"/>
    <s v="TECH ACCESSORIES TRICOLOR ECO ALTER MAT"/>
    <s v="6601"/>
    <s v="BELLINI ROSE"/>
    <s v="F: 100% POLYAMID,  T1: 70% POLYURETHANE, 30% POLYESTER"/>
    <s v="IT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30"/>
    <n v="1840"/>
    <n v="0.85"/>
    <n v="34.5"/>
    <n v="276"/>
  </r>
  <r>
    <s v="529866SHB555561"/>
    <s v="STOCK 3"/>
    <s v="STELLA McCARTNEY"/>
    <s v="SS"/>
    <n v="2020"/>
    <x v="0"/>
    <s v="529866SHB55"/>
    <n v="529866"/>
    <s v="SHB55"/>
    <x v="0"/>
    <x v="6"/>
    <s v="CARLIE TROUSERS"/>
    <s v="5561"/>
    <s v="BRIGHT PURPLE"/>
    <s v="T: 100% WOOL"/>
    <s v="HU"/>
    <m/>
    <m/>
    <m/>
    <m/>
    <m/>
    <m/>
    <m/>
    <m/>
    <m/>
    <m/>
    <m/>
    <m/>
    <m/>
    <m/>
    <m/>
    <m/>
    <m/>
    <m/>
    <m/>
    <m/>
    <m/>
    <n v="1"/>
    <m/>
    <n v="2"/>
    <m/>
    <n v="2"/>
    <m/>
    <n v="3"/>
    <m/>
    <m/>
    <m/>
    <m/>
    <m/>
    <m/>
    <m/>
    <m/>
    <m/>
    <m/>
    <m/>
    <m/>
    <m/>
    <m/>
    <m/>
    <m/>
    <m/>
    <m/>
    <m/>
    <m/>
    <m/>
    <m/>
    <m/>
    <m/>
    <n v="8"/>
    <n v="425"/>
    <n v="3400"/>
    <n v="0.85"/>
    <n v="63.75"/>
    <n v="510"/>
  </r>
  <r>
    <s v="587152SNA131000"/>
    <s v="STOCK 3"/>
    <s v="STELLA McCARTNEY"/>
    <s v="SS"/>
    <n v="2020"/>
    <x v="0"/>
    <s v="587152SNA13"/>
    <n v="587152"/>
    <s v="SNA13"/>
    <x v="0"/>
    <x v="6"/>
    <s v="JAYCEE TROUSERS"/>
    <s v="1000"/>
    <s v="BLACK"/>
    <s v="DT: 100% SILK,  T1: 100% SILK,  T2: 100% SILK"/>
    <s v="HU"/>
    <m/>
    <m/>
    <m/>
    <m/>
    <m/>
    <m/>
    <m/>
    <m/>
    <m/>
    <m/>
    <m/>
    <m/>
    <m/>
    <m/>
    <m/>
    <m/>
    <m/>
    <m/>
    <m/>
    <m/>
    <m/>
    <m/>
    <m/>
    <n v="1"/>
    <m/>
    <n v="3"/>
    <m/>
    <n v="4"/>
    <m/>
    <m/>
    <m/>
    <m/>
    <m/>
    <m/>
    <m/>
    <m/>
    <m/>
    <m/>
    <m/>
    <m/>
    <m/>
    <m/>
    <m/>
    <m/>
    <m/>
    <m/>
    <m/>
    <m/>
    <m/>
    <m/>
    <m/>
    <m/>
    <n v="8"/>
    <n v="650"/>
    <n v="5200"/>
    <n v="0.85"/>
    <n v="97.5"/>
    <n v="780"/>
  </r>
  <r>
    <s v="594972SOA128588"/>
    <s v="STOCK 3"/>
    <s v="STELLA McCARTNEY"/>
    <s v="SS"/>
    <n v="2020"/>
    <x v="0"/>
    <s v="594972SOA12"/>
    <n v="594972"/>
    <s v="SOA12"/>
    <x v="0"/>
    <x v="6"/>
    <s v="ROSALINDA TROUSERS"/>
    <s v="8588"/>
    <s v="MULTICOLOR"/>
    <s v="T: 100% SILK"/>
    <s v="HU"/>
    <m/>
    <m/>
    <m/>
    <m/>
    <m/>
    <m/>
    <m/>
    <m/>
    <m/>
    <m/>
    <m/>
    <m/>
    <m/>
    <m/>
    <m/>
    <m/>
    <m/>
    <m/>
    <m/>
    <m/>
    <m/>
    <n v="3"/>
    <m/>
    <n v="1"/>
    <m/>
    <n v="3"/>
    <m/>
    <n v="1"/>
    <m/>
    <m/>
    <m/>
    <m/>
    <m/>
    <m/>
    <m/>
    <m/>
    <m/>
    <m/>
    <m/>
    <m/>
    <m/>
    <m/>
    <m/>
    <m/>
    <m/>
    <m/>
    <m/>
    <m/>
    <m/>
    <m/>
    <m/>
    <m/>
    <n v="8"/>
    <n v="695"/>
    <n v="5560"/>
    <n v="0.85"/>
    <n v="104.25"/>
    <n v="834"/>
  </r>
  <r>
    <s v="599776SOA128588"/>
    <s v="STOCK 3"/>
    <s v="STELLA McCARTNEY"/>
    <s v="SS"/>
    <n v="2020"/>
    <x v="0"/>
    <s v="599776SOA12"/>
    <n v="599776"/>
    <s v="SOA12"/>
    <x v="0"/>
    <x v="3"/>
    <s v="STEFANIE SHIRT"/>
    <s v="8588"/>
    <s v="MULTICOLOR"/>
    <s v="DT: 100% METALLIC/ FIBER,  T: 100% SILK"/>
    <s v="HU"/>
    <m/>
    <m/>
    <m/>
    <m/>
    <m/>
    <m/>
    <m/>
    <m/>
    <m/>
    <m/>
    <m/>
    <m/>
    <m/>
    <m/>
    <m/>
    <m/>
    <m/>
    <m/>
    <m/>
    <m/>
    <m/>
    <n v="2"/>
    <m/>
    <n v="2"/>
    <m/>
    <n v="1"/>
    <m/>
    <n v="3"/>
    <m/>
    <m/>
    <m/>
    <m/>
    <m/>
    <m/>
    <m/>
    <m/>
    <m/>
    <m/>
    <m/>
    <m/>
    <m/>
    <m/>
    <m/>
    <m/>
    <m/>
    <m/>
    <m/>
    <m/>
    <m/>
    <m/>
    <m/>
    <m/>
    <n v="8"/>
    <n v="735"/>
    <n v="5880"/>
    <n v="0.85"/>
    <n v="110.25"/>
    <n v="882"/>
  </r>
  <r>
    <s v="599823SJB146900"/>
    <s v="STOCK 3"/>
    <s v="STELLA McCARTNEY"/>
    <s v="SS"/>
    <n v="2020"/>
    <x v="0"/>
    <s v="599823SJB14"/>
    <n v="599823"/>
    <s v="SJB14"/>
    <x v="0"/>
    <x v="17"/>
    <s v="KALLIE SHORTS"/>
    <s v="6900"/>
    <s v="BALLET PINK"/>
    <s v="T: 62% POLYESTER, 38% VISCOSE"/>
    <s v="IT"/>
    <m/>
    <m/>
    <m/>
    <m/>
    <m/>
    <m/>
    <m/>
    <m/>
    <m/>
    <m/>
    <m/>
    <m/>
    <m/>
    <m/>
    <m/>
    <m/>
    <m/>
    <m/>
    <m/>
    <m/>
    <m/>
    <m/>
    <m/>
    <n v="3"/>
    <m/>
    <n v="3"/>
    <m/>
    <n v="2"/>
    <m/>
    <m/>
    <m/>
    <m/>
    <m/>
    <m/>
    <m/>
    <m/>
    <m/>
    <m/>
    <m/>
    <m/>
    <m/>
    <m/>
    <m/>
    <m/>
    <m/>
    <m/>
    <m/>
    <m/>
    <m/>
    <m/>
    <m/>
    <m/>
    <n v="8"/>
    <n v="635"/>
    <n v="5080"/>
    <n v="0.85"/>
    <n v="95.25"/>
    <n v="762"/>
  </r>
  <r>
    <s v="422364W87896501"/>
    <s v="STOCK 3"/>
    <s v="STELLA McCARTNEY"/>
    <s v="SS"/>
    <n v="2021"/>
    <x v="0"/>
    <s v="422364W8789"/>
    <n v="422364"/>
    <s v="W8789"/>
    <x v="1"/>
    <x v="16"/>
    <s v="CARDS CASE SPECIAL PRJ 4/O"/>
    <s v="6501"/>
    <s v="LIPSTICK"/>
    <s v="F: 100% POLYESTER,  T1: 100% POLYESTER,  T2: 30% POLYESTER, 70% POLYURETHANE,  T3: 90% POLYESTER, 10% POLYURETHANE,  T4: 33% POLYESTER, 67% POLYETHYLENE TEREPHTHALATE"/>
    <s v="IT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45"/>
    <n v="2415"/>
    <n v="0.85"/>
    <n v="51.75"/>
    <n v="362.25"/>
  </r>
  <r>
    <s v="557846SMA204101"/>
    <s v="STOCK 3"/>
    <s v="STELLA McCARTNEY"/>
    <s v="SS"/>
    <n v="2020"/>
    <x v="0"/>
    <s v="557846SMA20"/>
    <n v="557846"/>
    <s v="SMA20"/>
    <x v="0"/>
    <x v="6"/>
    <s v="CHRISTINE TROUSERS"/>
    <s v="4101"/>
    <s v="INK"/>
    <s v="R: 100% SILK,  T: 100% SILK"/>
    <s v="HU"/>
    <m/>
    <m/>
    <m/>
    <m/>
    <m/>
    <m/>
    <m/>
    <m/>
    <m/>
    <m/>
    <m/>
    <m/>
    <m/>
    <m/>
    <m/>
    <m/>
    <m/>
    <m/>
    <m/>
    <m/>
    <m/>
    <n v="1"/>
    <m/>
    <n v="2"/>
    <m/>
    <n v="2"/>
    <m/>
    <n v="1"/>
    <m/>
    <n v="1"/>
    <m/>
    <m/>
    <m/>
    <m/>
    <m/>
    <m/>
    <m/>
    <m/>
    <m/>
    <m/>
    <m/>
    <m/>
    <m/>
    <m/>
    <m/>
    <m/>
    <m/>
    <m/>
    <m/>
    <m/>
    <m/>
    <m/>
    <n v="7"/>
    <n v="695"/>
    <n v="4865"/>
    <n v="0.85"/>
    <n v="104.25"/>
    <n v="729.75"/>
  </r>
  <r>
    <s v="581823SMB111000"/>
    <s v="STOCK 3"/>
    <s v="STELLA McCARTNEY"/>
    <s v="FW"/>
    <n v="2020"/>
    <x v="0"/>
    <s v="581823SMB11"/>
    <n v="581823"/>
    <s v="SMB11"/>
    <x v="0"/>
    <x v="4"/>
    <s v="BRINDABELLA CAPE"/>
    <s v="1000"/>
    <s v="BLACK"/>
    <s v="DT: 1% ELASTAN, 97% WOOL, 2% POLYAMID,  T1: 75% WOOL, 25% POLYAMID,  T2: 75% WOOL, 25% POLYAMID"/>
    <s v="HU"/>
    <m/>
    <m/>
    <m/>
    <m/>
    <m/>
    <m/>
    <m/>
    <m/>
    <m/>
    <m/>
    <m/>
    <m/>
    <m/>
    <m/>
    <m/>
    <m/>
    <m/>
    <m/>
    <m/>
    <m/>
    <m/>
    <n v="1"/>
    <m/>
    <n v="1"/>
    <m/>
    <n v="3"/>
    <m/>
    <n v="2"/>
    <m/>
    <m/>
    <m/>
    <m/>
    <m/>
    <m/>
    <m/>
    <m/>
    <m/>
    <m/>
    <m/>
    <m/>
    <m/>
    <m/>
    <m/>
    <m/>
    <m/>
    <m/>
    <m/>
    <m/>
    <m/>
    <m/>
    <m/>
    <m/>
    <n v="7"/>
    <n v="1645"/>
    <n v="11515"/>
    <n v="0.85"/>
    <n v="246.75"/>
    <n v="1727.25"/>
  </r>
  <r>
    <s v="595761S21266000"/>
    <s v="STOCK 3"/>
    <s v="STELLA McCARTNEY"/>
    <s v="FW"/>
    <n v="2020"/>
    <x v="0"/>
    <s v="595761S2126"/>
    <n v="595761"/>
    <s v="S2126"/>
    <x v="0"/>
    <x v="12"/>
    <s v="DRESS LIGHTWEIG"/>
    <s v="6000"/>
    <s v="6000"/>
    <s v="T: 100% VIRGIN WOOL"/>
    <s v="IT"/>
    <m/>
    <m/>
    <m/>
    <m/>
    <m/>
    <m/>
    <m/>
    <m/>
    <m/>
    <m/>
    <m/>
    <m/>
    <m/>
    <m/>
    <m/>
    <m/>
    <m/>
    <m/>
    <m/>
    <m/>
    <m/>
    <n v="2"/>
    <m/>
    <n v="2"/>
    <m/>
    <n v="1"/>
    <m/>
    <n v="2"/>
    <m/>
    <m/>
    <m/>
    <m/>
    <m/>
    <m/>
    <m/>
    <m/>
    <m/>
    <m/>
    <m/>
    <m/>
    <m/>
    <m/>
    <m/>
    <m/>
    <m/>
    <m/>
    <m/>
    <m/>
    <m/>
    <m/>
    <m/>
    <m/>
    <n v="7"/>
    <n v="770"/>
    <n v="5390"/>
    <n v="0.85"/>
    <n v="115.5"/>
    <n v="808.5"/>
  </r>
  <r>
    <s v="597949SJB342214"/>
    <s v="STOCK 3"/>
    <s v="STELLA McCARTNEY"/>
    <s v="SS"/>
    <n v="2020"/>
    <x v="0"/>
    <s v="597949SJB34"/>
    <n v="597949"/>
    <s v="SJB34"/>
    <x v="0"/>
    <x v="0"/>
    <s v="MEGHAN FUR FREE FUR JACKET"/>
    <s v="2214"/>
    <s v="LT BRUNETTE"/>
    <s v="T1: 100% POLYESTER,  T2: 100% POLYESTER"/>
    <s v="IT"/>
    <m/>
    <m/>
    <m/>
    <m/>
    <m/>
    <m/>
    <m/>
    <m/>
    <m/>
    <m/>
    <m/>
    <m/>
    <m/>
    <m/>
    <m/>
    <m/>
    <m/>
    <m/>
    <m/>
    <m/>
    <m/>
    <m/>
    <m/>
    <m/>
    <m/>
    <n v="4"/>
    <m/>
    <n v="3"/>
    <m/>
    <m/>
    <m/>
    <m/>
    <m/>
    <m/>
    <m/>
    <m/>
    <m/>
    <m/>
    <m/>
    <m/>
    <m/>
    <m/>
    <m/>
    <m/>
    <m/>
    <m/>
    <m/>
    <m/>
    <m/>
    <m/>
    <m/>
    <m/>
    <n v="7"/>
    <n v="1495"/>
    <n v="10465"/>
    <n v="0.85"/>
    <n v="224.25"/>
    <n v="1569.75"/>
  </r>
  <r>
    <s v="600018S21798502"/>
    <s v="STOCK 3"/>
    <s v="STELLA McCARTNEY"/>
    <s v="SS"/>
    <n v="2020"/>
    <x v="0"/>
    <s v="600018S2179"/>
    <n v="600018"/>
    <s v="S2179"/>
    <x v="0"/>
    <x v="5"/>
    <s v="ANIMAL JUMPER"/>
    <s v="8502"/>
    <s v="PINK BLACK"/>
    <s v="T: 19% POLYAMID, 18% COTTON, 25% WOOL, 38% VISCOSE"/>
    <s v="IT"/>
    <m/>
    <m/>
    <m/>
    <m/>
    <m/>
    <m/>
    <m/>
    <m/>
    <m/>
    <m/>
    <m/>
    <m/>
    <m/>
    <m/>
    <m/>
    <m/>
    <m/>
    <m/>
    <m/>
    <m/>
    <m/>
    <n v="1"/>
    <m/>
    <n v="2"/>
    <m/>
    <n v="2"/>
    <m/>
    <n v="2"/>
    <m/>
    <m/>
    <m/>
    <m/>
    <m/>
    <m/>
    <m/>
    <m/>
    <m/>
    <m/>
    <m/>
    <m/>
    <m/>
    <m/>
    <m/>
    <m/>
    <m/>
    <m/>
    <m/>
    <m/>
    <m/>
    <m/>
    <m/>
    <m/>
    <n v="7"/>
    <n v="695"/>
    <n v="4865"/>
    <n v="0.85"/>
    <n v="104.25"/>
    <n v="729.75"/>
  </r>
  <r>
    <s v="600163SOA108489"/>
    <s v="STOCK 3"/>
    <s v="STELLA McCARTNEY"/>
    <s v="SS"/>
    <n v="2020"/>
    <x v="0"/>
    <s v="600163SOA10"/>
    <n v="600163"/>
    <s v="SOA10"/>
    <x v="0"/>
    <x v="12"/>
    <s v="DELIA DRESS"/>
    <s v="8489"/>
    <s v="MULTICOLOR LIGHT BLUE"/>
    <s v="T: 100% SILK"/>
    <s v="HU"/>
    <m/>
    <m/>
    <m/>
    <m/>
    <m/>
    <m/>
    <m/>
    <m/>
    <m/>
    <m/>
    <m/>
    <m/>
    <m/>
    <m/>
    <m/>
    <m/>
    <m/>
    <m/>
    <m/>
    <m/>
    <m/>
    <n v="1"/>
    <m/>
    <n v="2"/>
    <m/>
    <n v="3"/>
    <m/>
    <n v="1"/>
    <m/>
    <m/>
    <m/>
    <m/>
    <m/>
    <m/>
    <m/>
    <m/>
    <m/>
    <m/>
    <m/>
    <m/>
    <m/>
    <m/>
    <m/>
    <m/>
    <m/>
    <m/>
    <m/>
    <m/>
    <m/>
    <m/>
    <m/>
    <m/>
    <n v="7"/>
    <n v="1495"/>
    <n v="10465"/>
    <n v="0.85"/>
    <n v="224.25"/>
    <n v="1569.75"/>
  </r>
  <r>
    <s v="517047SKA501000"/>
    <s v="STOCK 3"/>
    <s v="STELLA McCARTNEY"/>
    <s v="SS"/>
    <n v="2020"/>
    <x v="0"/>
    <s v="517047SKA50"/>
    <n v="517047"/>
    <s v="SKA50"/>
    <x v="0"/>
    <x v="6"/>
    <s v="KALEY TROUSERS"/>
    <s v="1000"/>
    <s v="BLACK"/>
    <s v="T1: 43% VISCOSE, 57% COTTON,  T2: 100% POLYESTER"/>
    <s v="HU"/>
    <m/>
    <m/>
    <m/>
    <m/>
    <m/>
    <m/>
    <m/>
    <m/>
    <m/>
    <m/>
    <m/>
    <m/>
    <m/>
    <m/>
    <m/>
    <m/>
    <m/>
    <m/>
    <m/>
    <m/>
    <m/>
    <n v="2"/>
    <m/>
    <n v="2"/>
    <m/>
    <m/>
    <m/>
    <n v="2"/>
    <m/>
    <m/>
    <m/>
    <m/>
    <m/>
    <m/>
    <m/>
    <m/>
    <m/>
    <m/>
    <m/>
    <m/>
    <m/>
    <m/>
    <m/>
    <m/>
    <m/>
    <m/>
    <m/>
    <m/>
    <m/>
    <m/>
    <m/>
    <m/>
    <n v="6"/>
    <n v="685"/>
    <n v="4110"/>
    <n v="0.85"/>
    <n v="102.75"/>
    <n v="616.5"/>
  </r>
  <r>
    <s v="536035SLW391000"/>
    <s v="STOCK 3"/>
    <s v="STELLA McCARTNEY"/>
    <s v="SS"/>
    <n v="2020"/>
    <x v="0"/>
    <s v="536035SLW39"/>
    <n v="536035"/>
    <s v="SLW39"/>
    <x v="0"/>
    <x v="5"/>
    <s v="FULL ZIP JUMPER ADIDAS"/>
    <s v="1000"/>
    <s v="BLACK"/>
    <s v="DT: 100% COTTON,  DV: 72% COTTON, 28% POLYAMID,  R: 100% POLYESTER,  T: 70% POLYESTER, 30% COTTON"/>
    <s v="PK"/>
    <m/>
    <n v="1"/>
    <m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595"/>
    <n v="3570"/>
    <n v="0.85"/>
    <n v="89.25"/>
    <n v="535.5"/>
  </r>
  <r>
    <s v="372773SNH344107"/>
    <s v="STOCK 3"/>
    <s v="STELLA McCARTNEY"/>
    <s v="SS"/>
    <n v="2020"/>
    <x v="0"/>
    <s v="372773SNH34"/>
    <n v="372773"/>
    <s v="SNH34"/>
    <x v="0"/>
    <x v="6"/>
    <s v="THE SKINNY BOYFRIEND ORGANIC ECO DARK LOGO PRINT DENIM"/>
    <s v="4107"/>
    <s v="BLUE LAGOON"/>
    <s v="F: 45% COTTON, 55% POLYESTER,  T: 98% COTTON, 2% ELASTAN"/>
    <s v="IT"/>
    <m/>
    <m/>
    <m/>
    <m/>
    <m/>
    <m/>
    <m/>
    <m/>
    <m/>
    <m/>
    <m/>
    <m/>
    <m/>
    <n v="1"/>
    <m/>
    <m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70"/>
    <n v="2220"/>
    <n v="0.85"/>
    <n v="55.5"/>
    <n v="333"/>
  </r>
  <r>
    <s v="700260W88574008"/>
    <s v="STOCK 3"/>
    <s v="STELLA McCARTNEY"/>
    <s v="FW"/>
    <n v="2021"/>
    <x v="0"/>
    <s v="700260W8857"/>
    <n v="700260"/>
    <s v="W8857"/>
    <x v="1"/>
    <x v="16"/>
    <s v="TECH ACCESSORIES TRICOLOR ECO ALTER MAT"/>
    <s v="4008"/>
    <s v="SKY BLUE"/>
    <s v="F: 100% POLYAMID,  T1: 70% POLYURETHANE, 30% POLYESTER"/>
    <s v="IT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30"/>
    <n v="1380"/>
    <n v="0.85"/>
    <n v="34.5"/>
    <n v="207"/>
  </r>
  <r>
    <s v="567073SNB718486"/>
    <s v="STOCK 3"/>
    <s v="STELLA McCARTNEY"/>
    <s v="FW"/>
    <n v="2020"/>
    <x v="0"/>
    <s v="567073SNB71"/>
    <n v="567073"/>
    <s v="SNB71"/>
    <x v="0"/>
    <x v="7"/>
    <s v="BENDIGO COAT"/>
    <s v="8486"/>
    <s v="MULTICOLOR"/>
    <s v="E: 55% ACRYLIC, 45% MODACRYL,  F: 52% VISCOSE, 48% COTTON,  N: 100% POLYESTER"/>
    <s v="IT"/>
    <m/>
    <m/>
    <m/>
    <m/>
    <m/>
    <m/>
    <m/>
    <m/>
    <m/>
    <m/>
    <m/>
    <m/>
    <m/>
    <m/>
    <m/>
    <m/>
    <m/>
    <m/>
    <m/>
    <m/>
    <m/>
    <m/>
    <m/>
    <n v="3"/>
    <m/>
    <n v="2"/>
    <m/>
    <n v="1"/>
    <m/>
    <m/>
    <m/>
    <m/>
    <m/>
    <m/>
    <m/>
    <m/>
    <m/>
    <m/>
    <m/>
    <m/>
    <m/>
    <m/>
    <m/>
    <m/>
    <m/>
    <m/>
    <m/>
    <m/>
    <m/>
    <m/>
    <m/>
    <m/>
    <n v="6"/>
    <n v="2100"/>
    <n v="12600"/>
    <n v="0.85"/>
    <n v="315"/>
    <n v="1890"/>
  </r>
  <r>
    <s v="574654SNB811000"/>
    <s v="STOCK 3"/>
    <s v="STELLA McCARTNEY"/>
    <s v="SS"/>
    <n v="2020"/>
    <x v="0"/>
    <s v="574654SNB81"/>
    <n v="574654"/>
    <s v="SNB81"/>
    <x v="0"/>
    <x v="7"/>
    <s v="BLAYNEY COAT"/>
    <s v="1000"/>
    <s v="BLACK"/>
    <s v="DT: 100% WOOL,  F: 48% COTTON, 52% VISCOSE,  T: 100% WOOL"/>
    <s v="HU"/>
    <m/>
    <m/>
    <m/>
    <m/>
    <m/>
    <m/>
    <m/>
    <m/>
    <m/>
    <m/>
    <m/>
    <m/>
    <m/>
    <m/>
    <m/>
    <m/>
    <m/>
    <m/>
    <m/>
    <m/>
    <m/>
    <m/>
    <m/>
    <n v="4"/>
    <m/>
    <n v="2"/>
    <m/>
    <m/>
    <m/>
    <m/>
    <m/>
    <m/>
    <m/>
    <m/>
    <m/>
    <m/>
    <m/>
    <m/>
    <m/>
    <m/>
    <m/>
    <m/>
    <m/>
    <m/>
    <m/>
    <m/>
    <m/>
    <m/>
    <m/>
    <m/>
    <m/>
    <m/>
    <n v="6"/>
    <n v="1495"/>
    <n v="8970"/>
    <n v="0.85"/>
    <n v="224.25"/>
    <n v="1345.5"/>
  </r>
  <r>
    <s v="577056SNA069000"/>
    <s v="STOCK 3"/>
    <s v="STELLA McCARTNEY"/>
    <s v="SS"/>
    <n v="2020"/>
    <x v="0"/>
    <s v="577056SNA06"/>
    <n v="577056"/>
    <s v="SNA06"/>
    <x v="0"/>
    <x v="12"/>
    <s v="NOOSA DRESS"/>
    <s v="9000"/>
    <s v="PURE WHITE"/>
    <s v="T: 100% COTTON"/>
    <s v="HU"/>
    <m/>
    <m/>
    <m/>
    <m/>
    <m/>
    <m/>
    <m/>
    <m/>
    <m/>
    <m/>
    <m/>
    <m/>
    <m/>
    <m/>
    <m/>
    <m/>
    <m/>
    <m/>
    <m/>
    <m/>
    <m/>
    <n v="3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595"/>
    <n v="3570"/>
    <n v="0.85"/>
    <n v="89.25"/>
    <n v="535.5"/>
  </r>
  <r>
    <s v="586026SNB459730"/>
    <s v="STOCK 3"/>
    <s v="STELLA McCARTNEY"/>
    <s v="FW"/>
    <n v="2020"/>
    <x v="0"/>
    <s v="586026SNB45"/>
    <n v="586026"/>
    <s v="SNB45"/>
    <x v="0"/>
    <x v="7"/>
    <s v="COAT ALTER FUR"/>
    <s v="9730"/>
    <s v="GAZELLE"/>
    <s v="E1: 95% ACETATE, 5% MODACRYL,  F: 48% COTTON, 52% VISCOSE,  N1: 100% POLYESTER,  T2: 100% POLYAMID"/>
    <s v="IT"/>
    <m/>
    <m/>
    <m/>
    <m/>
    <m/>
    <m/>
    <m/>
    <m/>
    <m/>
    <m/>
    <m/>
    <m/>
    <m/>
    <m/>
    <m/>
    <m/>
    <m/>
    <m/>
    <m/>
    <m/>
    <m/>
    <n v="2"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n v="6"/>
    <n v="2395"/>
    <n v="14370"/>
    <n v="0.85"/>
    <n v="359.25"/>
    <n v="2155.5"/>
  </r>
  <r>
    <s v="586277S21211500"/>
    <s v="STOCK 3"/>
    <s v="STELLA McCARTNEY"/>
    <s v="SS"/>
    <n v="2020"/>
    <x v="0"/>
    <s v="586277S2121"/>
    <n v="586277"/>
    <s v="S2121"/>
    <x v="0"/>
    <x v="5"/>
    <s v="JUMPER MILITARY"/>
    <s v="1500"/>
    <s v="1500"/>
    <s v="T: 100% WOOL,  T1: 100% COTTON"/>
    <s v="HR"/>
    <m/>
    <m/>
    <m/>
    <m/>
    <m/>
    <m/>
    <m/>
    <m/>
    <m/>
    <m/>
    <m/>
    <m/>
    <m/>
    <m/>
    <m/>
    <m/>
    <m/>
    <m/>
    <m/>
    <m/>
    <m/>
    <n v="3"/>
    <m/>
    <n v="1"/>
    <m/>
    <m/>
    <m/>
    <n v="2"/>
    <m/>
    <m/>
    <m/>
    <m/>
    <m/>
    <m/>
    <m/>
    <m/>
    <m/>
    <m/>
    <m/>
    <m/>
    <m/>
    <m/>
    <m/>
    <m/>
    <m/>
    <m/>
    <m/>
    <m/>
    <m/>
    <m/>
    <m/>
    <m/>
    <n v="6"/>
    <n v="1095"/>
    <n v="6570"/>
    <n v="0.85"/>
    <n v="164.25"/>
    <n v="985.5"/>
  </r>
  <r>
    <s v="594659SNB459730"/>
    <s v="STOCK 3"/>
    <s v="STELLA McCARTNEY"/>
    <s v="FW"/>
    <n v="2020"/>
    <x v="0"/>
    <s v="594659SNB45"/>
    <n v="594659"/>
    <s v="SNB45"/>
    <x v="0"/>
    <x v="7"/>
    <s v="WAISTCOAT ALTER FUR"/>
    <s v="9730"/>
    <s v="GAZELLE"/>
    <s v="E1: 95% ACETATE, 5% MODACRYL,  F: 52% VISCOSE, 48% COTTON,  N1: 100% POLYESTER,  T2: 100% POLYAMID"/>
    <s v="IT"/>
    <m/>
    <m/>
    <m/>
    <m/>
    <m/>
    <m/>
    <m/>
    <m/>
    <m/>
    <m/>
    <m/>
    <m/>
    <m/>
    <m/>
    <m/>
    <m/>
    <m/>
    <m/>
    <m/>
    <m/>
    <m/>
    <n v="3"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n v="6"/>
    <n v="1595"/>
    <n v="9570"/>
    <n v="0.85"/>
    <n v="239.25"/>
    <n v="1435.5"/>
  </r>
  <r>
    <s v="600015S21648510"/>
    <s v="STOCK 3"/>
    <s v="STELLA McCARTNEY"/>
    <s v="SS"/>
    <n v="2020"/>
    <x v="0"/>
    <s v="600015S2164"/>
    <n v="600015"/>
    <s v="S2164"/>
    <x v="0"/>
    <x v="6"/>
    <s v="ANIMAL TROUSERS"/>
    <s v="8510"/>
    <s v="CAMMELLO/ORANGE"/>
    <s v="R: 30% COTTON, 1% ELASTAN, 62% VISCOSE, 7% POLYAMID,  T: 18% COTTON, 27% WOOL, 36% VISCOSE, 19% POLYAMID,  T2: 100% COTTON"/>
    <s v="IT"/>
    <m/>
    <m/>
    <m/>
    <m/>
    <m/>
    <m/>
    <m/>
    <m/>
    <m/>
    <m/>
    <m/>
    <m/>
    <m/>
    <m/>
    <m/>
    <m/>
    <m/>
    <m/>
    <m/>
    <m/>
    <m/>
    <m/>
    <m/>
    <n v="3"/>
    <m/>
    <n v="1"/>
    <m/>
    <n v="2"/>
    <m/>
    <m/>
    <m/>
    <m/>
    <m/>
    <m/>
    <m/>
    <m/>
    <m/>
    <m/>
    <m/>
    <m/>
    <m/>
    <m/>
    <m/>
    <m/>
    <m/>
    <m/>
    <m/>
    <m/>
    <m/>
    <m/>
    <m/>
    <m/>
    <n v="6"/>
    <n v="795"/>
    <n v="4770"/>
    <n v="0.85"/>
    <n v="119.25"/>
    <n v="715.5"/>
  </r>
  <r>
    <s v="600037S21608508"/>
    <s v="STOCK 3"/>
    <s v="STELLA McCARTNEY"/>
    <s v="SS"/>
    <n v="2020"/>
    <x v="0"/>
    <s v="600037S2160"/>
    <n v="600037"/>
    <s v="S2160"/>
    <x v="0"/>
    <x v="5"/>
    <s v="STRONG COLOUR BLOCK JUMPER"/>
    <s v="8508"/>
    <s v="BLACK/WHITE"/>
    <s v="T1: 70% VISCOSE, 30% COTTON,  T2: 70% VISCOSE, 30% COTTON"/>
    <s v="IT"/>
    <m/>
    <m/>
    <m/>
    <m/>
    <m/>
    <m/>
    <m/>
    <m/>
    <m/>
    <m/>
    <m/>
    <m/>
    <m/>
    <m/>
    <m/>
    <m/>
    <m/>
    <m/>
    <m/>
    <m/>
    <m/>
    <n v="1"/>
    <m/>
    <m/>
    <m/>
    <n v="1"/>
    <m/>
    <n v="3"/>
    <m/>
    <n v="1"/>
    <m/>
    <m/>
    <m/>
    <m/>
    <m/>
    <m/>
    <m/>
    <m/>
    <m/>
    <m/>
    <m/>
    <m/>
    <m/>
    <m/>
    <m/>
    <m/>
    <m/>
    <m/>
    <m/>
    <m/>
    <m/>
    <m/>
    <n v="6"/>
    <n v="795"/>
    <n v="4770"/>
    <n v="0.85"/>
    <n v="119.25"/>
    <n v="715.5"/>
  </r>
  <r>
    <s v="600169SNB485310"/>
    <s v="STOCK 3"/>
    <s v="STELLA McCARTNEY"/>
    <s v="SS"/>
    <n v="2020"/>
    <x v="0"/>
    <s v="600169SNB48"/>
    <n v="600169"/>
    <s v="SNB48"/>
    <x v="0"/>
    <x v="6"/>
    <s v="ALIYA TROUSERS"/>
    <s v="5310"/>
    <s v="LILAC"/>
    <s v="T: 3% ELASTAN, 97% WOOL"/>
    <s v="HU"/>
    <m/>
    <m/>
    <m/>
    <m/>
    <m/>
    <m/>
    <m/>
    <m/>
    <m/>
    <m/>
    <m/>
    <m/>
    <m/>
    <m/>
    <m/>
    <m/>
    <m/>
    <m/>
    <m/>
    <m/>
    <m/>
    <n v="1"/>
    <m/>
    <m/>
    <m/>
    <n v="1"/>
    <m/>
    <n v="4"/>
    <m/>
    <m/>
    <m/>
    <m/>
    <m/>
    <m/>
    <m/>
    <m/>
    <m/>
    <m/>
    <m/>
    <m/>
    <m/>
    <m/>
    <m/>
    <m/>
    <m/>
    <m/>
    <m/>
    <m/>
    <m/>
    <m/>
    <m/>
    <m/>
    <n v="6"/>
    <n v="475"/>
    <n v="2850"/>
    <n v="0.85"/>
    <n v="71.25"/>
    <n v="427.5"/>
  </r>
  <r>
    <s v="600260SNH609110"/>
    <s v="STOCK 3"/>
    <s v="STELLA McCARTNEY"/>
    <s v="SS"/>
    <n v="2020"/>
    <x v="0"/>
    <s v="600260SNH60"/>
    <n v="600260"/>
    <s v="SNH60"/>
    <x v="0"/>
    <x v="0"/>
    <s v="CROP JACKET ORGANIC ECO WHITE DENIM WITH LOGO BELT"/>
    <s v="9110"/>
    <s v="ORGANIC WHITE"/>
    <s v="DT: 100% POLYESTER,  T: 95% COTTON, 4% POLYESTER, 1% ELASTAN"/>
    <s v="IT"/>
    <m/>
    <m/>
    <m/>
    <m/>
    <m/>
    <m/>
    <m/>
    <m/>
    <m/>
    <m/>
    <m/>
    <m/>
    <m/>
    <m/>
    <m/>
    <m/>
    <m/>
    <m/>
    <m/>
    <m/>
    <m/>
    <n v="1"/>
    <m/>
    <n v="3"/>
    <m/>
    <n v="1"/>
    <m/>
    <n v="1"/>
    <m/>
    <m/>
    <m/>
    <m/>
    <m/>
    <m/>
    <m/>
    <m/>
    <m/>
    <m/>
    <m/>
    <m/>
    <m/>
    <m/>
    <m/>
    <m/>
    <m/>
    <m/>
    <m/>
    <m/>
    <m/>
    <m/>
    <m/>
    <m/>
    <n v="6"/>
    <n v="695"/>
    <n v="4170"/>
    <n v="0.85"/>
    <n v="104.25"/>
    <n v="625.5"/>
  </r>
  <r>
    <s v="501777W1FA49042"/>
    <s v="STOCK 3"/>
    <s v="STELLA McCARTNEY"/>
    <s v="SS"/>
    <n v="2020"/>
    <x v="0"/>
    <s v="501777W1FA4"/>
    <n v="501777"/>
    <s v="W1FA4"/>
    <x v="3"/>
    <x v="18"/>
    <s v="ECLYPSE TESS.S.GOMMA FAULE/P.B"/>
    <s v="9042"/>
    <s v="WHT/WHT/WHT/ANT-GR/BLK"/>
    <s v="T: 73% POLYESTER, 27% POLYURETHANE"/>
    <s v="ES"/>
    <m/>
    <m/>
    <m/>
    <m/>
    <m/>
    <m/>
    <m/>
    <m/>
    <m/>
    <m/>
    <m/>
    <m/>
    <m/>
    <m/>
    <m/>
    <m/>
    <m/>
    <m/>
    <m/>
    <m/>
    <m/>
    <m/>
    <m/>
    <m/>
    <m/>
    <m/>
    <n v="1"/>
    <n v="4"/>
    <m/>
    <m/>
    <m/>
    <m/>
    <m/>
    <m/>
    <m/>
    <m/>
    <m/>
    <m/>
    <m/>
    <m/>
    <m/>
    <m/>
    <m/>
    <m/>
    <m/>
    <m/>
    <m/>
    <m/>
    <m/>
    <m/>
    <m/>
    <m/>
    <n v="5"/>
    <n v="495"/>
    <n v="2475"/>
    <n v="0.85"/>
    <n v="74.25"/>
    <n v="371.25"/>
  </r>
  <r>
    <s v="513860W8768T854"/>
    <s v="STOCK 3"/>
    <s v="STELLA McCARTNEY"/>
    <s v="FW"/>
    <n v="2021"/>
    <x v="0"/>
    <s v="513860W8768"/>
    <n v="513860"/>
    <s v="W8768"/>
    <x v="2"/>
    <x v="15"/>
    <s v="CROSS BODY BAG BICOLOR ECO ALTER MAT"/>
    <s v="T854"/>
    <s v="MOSS/WINE"/>
    <s v="F: 40% POLYURETHANE, 60% POLYAMID,  T1: 44% POLYESTER, 56% POLYURETHANE"/>
    <s v="IT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675"/>
    <n v="3375"/>
    <n v="0.85"/>
    <n v="101.25"/>
    <n v="506.25"/>
  </r>
  <r>
    <s v="513860W99237773"/>
    <s v="STOCK 3"/>
    <s v="STELLA McCARTNEY"/>
    <s v="FW"/>
    <n v="2021"/>
    <x v="0"/>
    <s v="513860W9923"/>
    <n v="513860"/>
    <s v="W9923"/>
    <x v="2"/>
    <x v="15"/>
    <s v="CROSS BODY BAG LOGO"/>
    <s v="7773"/>
    <s v="CINNAMON"/>
    <s v="F: 40% POLYURETHANE, 60% POLYAMID,  T1: 53% POLYURETHANE, 47% POLYESTER"/>
    <s v="IT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895"/>
    <n v="4475"/>
    <n v="0.85"/>
    <n v="134.25"/>
    <n v="671.25"/>
  </r>
  <r>
    <s v="564715S20874101"/>
    <s v="STOCK 3"/>
    <s v="STELLA McCARTNEY"/>
    <s v="SS"/>
    <n v="2020"/>
    <x v="0"/>
    <s v="564715S2087"/>
    <n v="564715"/>
    <s v="S2087"/>
    <x v="0"/>
    <x v="5"/>
    <s v="JUMPER"/>
    <s v="4101"/>
    <s v="INK"/>
    <s v="T: 70% VIRGIN WOOL, 30% SILK"/>
    <s v="IT"/>
    <m/>
    <m/>
    <m/>
    <m/>
    <m/>
    <m/>
    <m/>
    <m/>
    <m/>
    <m/>
    <m/>
    <m/>
    <m/>
    <m/>
    <m/>
    <m/>
    <m/>
    <m/>
    <m/>
    <m/>
    <m/>
    <m/>
    <m/>
    <n v="2"/>
    <m/>
    <n v="2"/>
    <m/>
    <n v="1"/>
    <m/>
    <m/>
    <m/>
    <m/>
    <m/>
    <m/>
    <m/>
    <m/>
    <m/>
    <m/>
    <m/>
    <m/>
    <m/>
    <m/>
    <m/>
    <m/>
    <m/>
    <m/>
    <m/>
    <m/>
    <m/>
    <m/>
    <m/>
    <m/>
    <n v="5"/>
    <n v="675"/>
    <n v="3375"/>
    <n v="0.85"/>
    <n v="101.25"/>
    <n v="506.25"/>
  </r>
  <r>
    <s v="565951S20761000"/>
    <s v="STOCK 3"/>
    <s v="STELLA McCARTNEY"/>
    <s v="SS"/>
    <n v="2020"/>
    <x v="0"/>
    <s v="565951S2076"/>
    <n v="565951"/>
    <s v="S2076"/>
    <x v="0"/>
    <x v="14"/>
    <s v="GODET TOP"/>
    <s v="1000"/>
    <s v="BLACK"/>
    <s v="CO: 3% ELASTAN, 19% POLYAMID, 12% POLYESTER, 66% VISCOSE,  R: 16% POLYAMID, 1% ELASTAN, 83% VISCOSE,  T: 17% POLYESTER, 83% VISCOSE"/>
    <s v="IT"/>
    <m/>
    <m/>
    <m/>
    <m/>
    <m/>
    <m/>
    <m/>
    <m/>
    <m/>
    <m/>
    <m/>
    <m/>
    <m/>
    <m/>
    <m/>
    <m/>
    <m/>
    <m/>
    <m/>
    <m/>
    <m/>
    <n v="3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795"/>
    <n v="3975"/>
    <n v="0.85"/>
    <n v="119.25"/>
    <n v="596.25"/>
  </r>
  <r>
    <s v="372773SNH579110"/>
    <s v="STOCK 3"/>
    <s v="STELLA McCARTNEY"/>
    <s v="SS"/>
    <n v="2020"/>
    <x v="0"/>
    <s v="372773SNH57"/>
    <n v="372773"/>
    <s v="SNH57"/>
    <x v="0"/>
    <x v="6"/>
    <s v="TROUSERS ORGANIC ECO WHITE DENIM WITH LOGO TAPE"/>
    <s v="9110"/>
    <s v="ORGANIC WHITE"/>
    <s v="DT: 10% POLYAMID, 90% POLYESTER,  F: 45% COTTON, 55% POLYESTER,  T: 98% COTTON, 2% ELASTAN"/>
    <s v="IT"/>
    <m/>
    <m/>
    <m/>
    <m/>
    <m/>
    <m/>
    <m/>
    <m/>
    <m/>
    <m/>
    <m/>
    <m/>
    <n v="1"/>
    <m/>
    <m/>
    <m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85"/>
    <n v="1925"/>
    <n v="0.85"/>
    <n v="57.75"/>
    <n v="288.75"/>
  </r>
  <r>
    <s v="381701SNW529000"/>
    <s v="STOCK 3"/>
    <s v="STELLA McCARTNEY"/>
    <s v="SS"/>
    <n v="2020"/>
    <x v="0"/>
    <s v="381701SNW52"/>
    <n v="381701"/>
    <s v="SNW52"/>
    <x v="0"/>
    <x v="1"/>
    <s v="WE ARE THE WEATHER T-SHIRT JERSEY"/>
    <s v="9000"/>
    <s v="PURE WHITE"/>
    <s v="T: 100% COTTON"/>
    <s v="IT"/>
    <m/>
    <m/>
    <m/>
    <m/>
    <m/>
    <m/>
    <m/>
    <m/>
    <m/>
    <m/>
    <m/>
    <m/>
    <m/>
    <m/>
    <m/>
    <m/>
    <m/>
    <m/>
    <m/>
    <m/>
    <m/>
    <m/>
    <m/>
    <m/>
    <m/>
    <n v="2"/>
    <m/>
    <n v="2"/>
    <m/>
    <m/>
    <m/>
    <n v="1"/>
    <m/>
    <m/>
    <m/>
    <m/>
    <m/>
    <m/>
    <m/>
    <m/>
    <m/>
    <m/>
    <m/>
    <m/>
    <m/>
    <m/>
    <m/>
    <m/>
    <m/>
    <m/>
    <m/>
    <m/>
    <n v="5"/>
    <n v="235"/>
    <n v="1175"/>
    <n v="0.85"/>
    <n v="35.25"/>
    <n v="176.25"/>
  </r>
  <r>
    <s v="431000W90561111"/>
    <s v="STOCK 3"/>
    <s v="STELLA McCARTNEY"/>
    <s v="SS"/>
    <n v="2020"/>
    <x v="0"/>
    <s v="431000W9056"/>
    <n v="431000"/>
    <s v="W9056"/>
    <x v="1"/>
    <x v="8"/>
    <s v="SMALL FLAP WALLET FALABELLA"/>
    <s v="1111"/>
    <s v="RUTHENIUM"/>
    <s v="F: 100% POLYESTER,  T1: 100% POLYESTER,  T2: 70% POLYURETHANE, 30% POLYESTER"/>
    <s v="IT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30"/>
    <n v="1650"/>
    <n v="0.85"/>
    <n v="49.5"/>
    <n v="247.5"/>
  </r>
  <r>
    <s v="574998S20888490"/>
    <s v="STOCK 3"/>
    <s v="STELLA McCARTNEY"/>
    <s v="SS"/>
    <n v="2020"/>
    <x v="0"/>
    <s v="574998S2088"/>
    <n v="574998"/>
    <s v="S2088"/>
    <x v="0"/>
    <x v="14"/>
    <s v="TOP"/>
    <s v="8490"/>
    <s v="MULTICOLOR"/>
    <s v="T: 60% VIRGIN WOOL, 40% VISCOSE"/>
    <s v="IT"/>
    <m/>
    <m/>
    <m/>
    <m/>
    <m/>
    <m/>
    <m/>
    <m/>
    <m/>
    <m/>
    <m/>
    <m/>
    <m/>
    <m/>
    <m/>
    <m/>
    <m/>
    <m/>
    <m/>
    <m/>
    <m/>
    <n v="4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5"/>
    <n v="645"/>
    <n v="3225"/>
    <n v="0.85"/>
    <n v="96.75"/>
    <n v="483.75"/>
  </r>
  <r>
    <s v="578722SNA388486"/>
    <s v="STOCK 3"/>
    <s v="STELLA McCARTNEY"/>
    <s v="FW"/>
    <n v="2020"/>
    <x v="0"/>
    <s v="578722SNA38"/>
    <n v="578722"/>
    <s v="SNA38"/>
    <x v="0"/>
    <x v="12"/>
    <s v="LEONORA DRESS"/>
    <s v="8486"/>
    <s v="MULTICOLOR"/>
    <s v="T: 100% SILK"/>
    <s v="HU"/>
    <m/>
    <m/>
    <m/>
    <m/>
    <m/>
    <m/>
    <m/>
    <m/>
    <m/>
    <m/>
    <m/>
    <m/>
    <m/>
    <m/>
    <m/>
    <m/>
    <m/>
    <m/>
    <m/>
    <m/>
    <m/>
    <n v="1"/>
    <m/>
    <n v="2"/>
    <m/>
    <m/>
    <m/>
    <n v="2"/>
    <m/>
    <m/>
    <m/>
    <m/>
    <m/>
    <m/>
    <m/>
    <m/>
    <m/>
    <m/>
    <m/>
    <m/>
    <m/>
    <m/>
    <m/>
    <m/>
    <m/>
    <m/>
    <m/>
    <m/>
    <m/>
    <m/>
    <m/>
    <m/>
    <n v="5"/>
    <n v="1295"/>
    <n v="6475"/>
    <n v="0.85"/>
    <n v="194.25"/>
    <n v="971.25"/>
  </r>
  <r>
    <s v="588902SNB386303"/>
    <s v="STOCK 3"/>
    <s v="STELLA McCARTNEY"/>
    <s v="FW"/>
    <n v="2020"/>
    <x v="0"/>
    <s v="588902SNB38"/>
    <n v="588902"/>
    <s v="SNB38"/>
    <x v="0"/>
    <x v="6"/>
    <s v="TROUSERS BRUSHED T"/>
    <s v="6303"/>
    <s v="RUSTY RED"/>
    <s v="T: 100% WOOL"/>
    <s v="HU"/>
    <m/>
    <m/>
    <m/>
    <m/>
    <m/>
    <m/>
    <m/>
    <m/>
    <m/>
    <m/>
    <m/>
    <m/>
    <m/>
    <m/>
    <m/>
    <m/>
    <m/>
    <m/>
    <m/>
    <m/>
    <m/>
    <n v="2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n v="5"/>
    <n v="545"/>
    <n v="2725"/>
    <n v="0.85"/>
    <n v="81.75"/>
    <n v="408.75"/>
  </r>
  <r>
    <s v="599823SJB141000"/>
    <s v="STOCK 3"/>
    <s v="STELLA McCARTNEY"/>
    <s v="SS"/>
    <n v="2020"/>
    <x v="0"/>
    <s v="599823SJB14"/>
    <n v="599823"/>
    <s v="SJB14"/>
    <x v="0"/>
    <x v="17"/>
    <s v="KALLIE SHORTS"/>
    <s v="1000"/>
    <s v="BLACK"/>
    <s v="T: 62% POLYESTER, 38% VISCOSE"/>
    <s v="IT"/>
    <m/>
    <m/>
    <m/>
    <m/>
    <m/>
    <m/>
    <m/>
    <m/>
    <m/>
    <m/>
    <m/>
    <m/>
    <m/>
    <m/>
    <m/>
    <m/>
    <m/>
    <m/>
    <m/>
    <m/>
    <m/>
    <n v="1"/>
    <m/>
    <m/>
    <m/>
    <n v="3"/>
    <m/>
    <n v="1"/>
    <m/>
    <m/>
    <m/>
    <m/>
    <m/>
    <m/>
    <m/>
    <m/>
    <m/>
    <m/>
    <m/>
    <m/>
    <m/>
    <m/>
    <m/>
    <m/>
    <m/>
    <m/>
    <m/>
    <m/>
    <m/>
    <m/>
    <m/>
    <m/>
    <n v="5"/>
    <n v="635"/>
    <n v="3175"/>
    <n v="0.85"/>
    <n v="95.25"/>
    <n v="476.25"/>
  </r>
  <r>
    <s v="599840SJB141000"/>
    <s v="STOCK 3"/>
    <s v="STELLA McCARTNEY"/>
    <s v="SS"/>
    <n v="2020"/>
    <x v="0"/>
    <s v="599840SJB14"/>
    <n v="599840"/>
    <s v="SJB14"/>
    <x v="0"/>
    <x v="6"/>
    <s v="KAYLI TROUSERS"/>
    <s v="1000"/>
    <s v="BLACK"/>
    <s v="T: 62% POLYESTER, 38% VISCOSE"/>
    <s v="IT"/>
    <m/>
    <m/>
    <m/>
    <m/>
    <m/>
    <m/>
    <m/>
    <m/>
    <m/>
    <m/>
    <m/>
    <m/>
    <m/>
    <m/>
    <m/>
    <m/>
    <m/>
    <m/>
    <m/>
    <m/>
    <m/>
    <n v="2"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n v="5"/>
    <n v="795"/>
    <n v="3975"/>
    <n v="0.85"/>
    <n v="119.25"/>
    <n v="596.25"/>
  </r>
  <r>
    <s v="491513W1EB79026"/>
    <s v="STOCK 3"/>
    <s v="STELLA McCARTNEY"/>
    <s v="SS"/>
    <n v="2020"/>
    <x v="0"/>
    <s v="491513W1EB7"/>
    <n v="491513"/>
    <s v="W1EB7"/>
    <x v="3"/>
    <x v="18"/>
    <s v="SNEAKE PLAST.S.GOMMA POS/FAU/V"/>
    <s v="9026"/>
    <s v="TWT/MAGN/SN/WT/WTGR/BK"/>
    <s v="T: 40% POLYURETHANE, 60% POLYESTER"/>
    <s v="ES"/>
    <m/>
    <m/>
    <m/>
    <m/>
    <m/>
    <m/>
    <m/>
    <m/>
    <m/>
    <m/>
    <m/>
    <m/>
    <m/>
    <m/>
    <m/>
    <m/>
    <m/>
    <m/>
    <m/>
    <m/>
    <m/>
    <m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n v="4"/>
    <n v="495"/>
    <n v="1980"/>
    <n v="0.85"/>
    <n v="74.25"/>
    <n v="297"/>
  </r>
  <r>
    <s v="501778W02QE9089"/>
    <s v="STOCK 3"/>
    <s v="STELLA McCARTNEY"/>
    <s v="FW"/>
    <n v="2020"/>
    <x v="0"/>
    <s v="501778W02QE"/>
    <n v="501778"/>
    <s v="W02QE"/>
    <x v="3"/>
    <x v="18"/>
    <s v="SNEAKELYSE ST.SUPPLE ALTERNAPP"/>
    <s v="9089"/>
    <s v="WHITE/ OCEAN BLUE"/>
    <s v="T: 51% POLYURETHANE, 34% COTTON, 15% POLYESTER"/>
    <s v="IT"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n v="1"/>
    <m/>
    <n v="1"/>
    <m/>
    <m/>
    <m/>
    <m/>
    <m/>
    <m/>
    <m/>
    <m/>
    <m/>
    <m/>
    <m/>
    <n v="4"/>
    <n v="625"/>
    <n v="2500"/>
    <n v="0.85"/>
    <n v="93.75"/>
    <n v="375"/>
  </r>
  <r>
    <s v="532928SJB304101"/>
    <s v="STOCK 3"/>
    <s v="STELLA McCARTNEY"/>
    <s v="SS"/>
    <n v="2020"/>
    <x v="0"/>
    <s v="532928SJB30"/>
    <n v="532928"/>
    <s v="SJB30"/>
    <x v="0"/>
    <x v="7"/>
    <s v="NYLA COAT"/>
    <s v="4101"/>
    <s v="INK"/>
    <s v="DT: 1% POLYAMID, 1% ELASTAN, 98% WOOL,  F: 52% VISCOSE, 48% COTTON,  T: 100% WOOL"/>
    <s v="HU"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2"/>
    <m/>
    <m/>
    <m/>
    <m/>
    <m/>
    <m/>
    <m/>
    <m/>
    <m/>
    <m/>
    <m/>
    <m/>
    <m/>
    <m/>
    <m/>
    <m/>
    <m/>
    <m/>
    <m/>
    <m/>
    <m/>
    <m/>
    <n v="4"/>
    <n v="1250"/>
    <n v="5000"/>
    <n v="0.85"/>
    <n v="187.5"/>
    <n v="750"/>
  </r>
  <r>
    <s v="535899SLA619505"/>
    <s v="STOCK 3"/>
    <s v="STELLA McCARTNEY"/>
    <s v="SS"/>
    <n v="2020"/>
    <x v="0"/>
    <s v="535899SLA61"/>
    <n v="535899"/>
    <s v="SLA61"/>
    <x v="0"/>
    <x v="12"/>
    <s v="CARLEIGH DRESS"/>
    <s v="9505"/>
    <s v="BONE"/>
    <s v="T: 100% SILK"/>
    <s v="HU"/>
    <m/>
    <m/>
    <m/>
    <m/>
    <m/>
    <m/>
    <m/>
    <m/>
    <m/>
    <m/>
    <m/>
    <m/>
    <m/>
    <m/>
    <m/>
    <m/>
    <m/>
    <m/>
    <m/>
    <m/>
    <m/>
    <m/>
    <m/>
    <m/>
    <m/>
    <n v="2"/>
    <m/>
    <n v="2"/>
    <m/>
    <m/>
    <m/>
    <m/>
    <m/>
    <m/>
    <m/>
    <m/>
    <m/>
    <m/>
    <m/>
    <m/>
    <m/>
    <m/>
    <m/>
    <m/>
    <m/>
    <m/>
    <m/>
    <m/>
    <m/>
    <m/>
    <m/>
    <m/>
    <n v="4"/>
    <n v="1895"/>
    <n v="7580"/>
    <n v="0.85"/>
    <n v="284.25"/>
    <n v="1137"/>
  </r>
  <r>
    <s v="548537S19611000"/>
    <s v="STOCK 3"/>
    <s v="STELLA McCARTNEY"/>
    <s v="SS"/>
    <n v="2020"/>
    <x v="0"/>
    <s v="548537S1961"/>
    <n v="548537"/>
    <s v="S1961"/>
    <x v="0"/>
    <x v="7"/>
    <s v="COAT"/>
    <s v="1000"/>
    <s v="BLACK"/>
    <s v="T: 83% VISCOSE, 17% POLYESTER"/>
    <s v="IT"/>
    <m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695"/>
    <n v="6780"/>
    <n v="0.85"/>
    <n v="254.25"/>
    <n v="1017"/>
  </r>
  <r>
    <s v="549894SY2066403"/>
    <s v="STOCK 3"/>
    <s v="STELLA McCARTNEY"/>
    <s v="SS"/>
    <n v="2020"/>
    <x v="0"/>
    <s v="549894SY206"/>
    <n v="549894"/>
    <s v="SY206"/>
    <x v="0"/>
    <x v="6"/>
    <s v="SOPHIA TROUSERS"/>
    <s v="6403"/>
    <s v="RED ROMANCE"/>
    <s v="T: 100% SILK"/>
    <s v="HU"/>
    <m/>
    <m/>
    <m/>
    <m/>
    <m/>
    <m/>
    <m/>
    <m/>
    <m/>
    <m/>
    <m/>
    <m/>
    <m/>
    <m/>
    <m/>
    <m/>
    <m/>
    <m/>
    <m/>
    <m/>
    <m/>
    <m/>
    <m/>
    <n v="1"/>
    <m/>
    <n v="2"/>
    <m/>
    <n v="1"/>
    <m/>
    <m/>
    <m/>
    <m/>
    <m/>
    <m/>
    <m/>
    <m/>
    <m/>
    <m/>
    <m/>
    <m/>
    <m/>
    <m/>
    <m/>
    <m/>
    <m/>
    <m/>
    <m/>
    <m/>
    <m/>
    <m/>
    <m/>
    <m/>
    <n v="4"/>
    <n v="625"/>
    <n v="2500"/>
    <n v="0.85"/>
    <n v="93.75"/>
    <n v="375"/>
  </r>
  <r>
    <s v="551644SMB121000"/>
    <s v="STOCK 3"/>
    <s v="STELLA McCARTNEY"/>
    <s v="SS"/>
    <n v="2020"/>
    <x v="0"/>
    <s v="551644SMB12"/>
    <n v="551644"/>
    <s v="SMB12"/>
    <x v="0"/>
    <x v="6"/>
    <s v="DOLCE TROUSERS"/>
    <s v="1000"/>
    <s v="BLACK"/>
    <s v="T: 100% WOOL"/>
    <s v="HU"/>
    <m/>
    <m/>
    <m/>
    <m/>
    <m/>
    <m/>
    <m/>
    <m/>
    <m/>
    <m/>
    <m/>
    <m/>
    <m/>
    <m/>
    <m/>
    <m/>
    <m/>
    <m/>
    <m/>
    <m/>
    <m/>
    <n v="1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n v="4"/>
    <n v="650"/>
    <n v="2600"/>
    <n v="0.85"/>
    <n v="97.5"/>
    <n v="390"/>
  </r>
  <r>
    <s v="563814SMA949500"/>
    <s v="STOCK 3"/>
    <s v="STELLA McCARTNEY"/>
    <s v="SS"/>
    <n v="2020"/>
    <x v="0"/>
    <s v="563814SMA94"/>
    <n v="563814"/>
    <s v="SMA94"/>
    <x v="0"/>
    <x v="17"/>
    <s v="TARSHA SHORTS"/>
    <s v="9500"/>
    <s v="NATURAL"/>
    <s v="R: 20% ELASTAN, 80% POLYAMID,  T: 34% POLYESTER, 66% TRIACETATO"/>
    <s v="HU"/>
    <m/>
    <m/>
    <m/>
    <m/>
    <m/>
    <m/>
    <m/>
    <m/>
    <m/>
    <m/>
    <m/>
    <m/>
    <m/>
    <m/>
    <m/>
    <m/>
    <m/>
    <m/>
    <m/>
    <m/>
    <m/>
    <n v="1"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n v="4"/>
    <n v="450"/>
    <n v="1800"/>
    <n v="0.85"/>
    <n v="67.5"/>
    <n v="270"/>
  </r>
  <r>
    <s v="571886SNA401000"/>
    <s v="STOCK 3"/>
    <s v="STELLA McCARTNEY"/>
    <s v="SS"/>
    <n v="2020"/>
    <x v="0"/>
    <s v="571886SNA40"/>
    <n v="571886"/>
    <s v="SNA40"/>
    <x v="0"/>
    <x v="7"/>
    <s v="CABAN"/>
    <s v="1000"/>
    <s v="BLACK"/>
    <s v="F: 52% VISCOSE, 48% COTTON,  T: 62% POLYESTER, 38% WOOL"/>
    <s v="RO"/>
    <m/>
    <m/>
    <m/>
    <m/>
    <m/>
    <m/>
    <m/>
    <m/>
    <m/>
    <m/>
    <m/>
    <m/>
    <m/>
    <m/>
    <m/>
    <m/>
    <m/>
    <m/>
    <m/>
    <m/>
    <m/>
    <m/>
    <m/>
    <m/>
    <m/>
    <n v="1"/>
    <m/>
    <n v="3"/>
    <m/>
    <m/>
    <m/>
    <m/>
    <m/>
    <m/>
    <m/>
    <m/>
    <m/>
    <m/>
    <m/>
    <m/>
    <m/>
    <m/>
    <m/>
    <m/>
    <m/>
    <m/>
    <m/>
    <m/>
    <m/>
    <m/>
    <m/>
    <m/>
    <n v="4"/>
    <n v="2295"/>
    <n v="9180"/>
    <n v="0.85"/>
    <n v="344.25"/>
    <n v="1377"/>
  </r>
  <r>
    <s v="572481SMP391000"/>
    <s v="STOCK 3"/>
    <s v="STELLA McCARTNEY"/>
    <s v="SS"/>
    <n v="2020"/>
    <x v="0"/>
    <s v="572481SMP39"/>
    <n v="572481"/>
    <s v="SMP39"/>
    <x v="0"/>
    <x v="5"/>
    <s v="TURTLE NECK JUMPER"/>
    <s v="1000"/>
    <s v="BLACK"/>
    <s v="A: 100% POLYAMID,  DT: 100% POLYAMID,  R: 97% COTTON, 3% ELASTAN,  T: 100% COTTON"/>
    <s v="IT"/>
    <m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95"/>
    <n v="1580"/>
    <n v="0.85"/>
    <n v="59.25"/>
    <n v="237"/>
  </r>
  <r>
    <s v="574750S20938490"/>
    <s v="STOCK 3"/>
    <s v="STELLA McCARTNEY"/>
    <s v="FW"/>
    <n v="2020"/>
    <x v="0"/>
    <s v="574750S2093"/>
    <n v="574750"/>
    <s v="S2093"/>
    <x v="0"/>
    <x v="5"/>
    <s v="JUMPER"/>
    <s v="8490"/>
    <s v="MULTICOLOR"/>
    <s v="CO: 100% VIRGIN WOOL,  T: 94% VIRGIN WOOL, 1% ELASTAN, 5% POLYAMID"/>
    <s v="IT"/>
    <m/>
    <m/>
    <m/>
    <m/>
    <m/>
    <m/>
    <m/>
    <m/>
    <m/>
    <m/>
    <m/>
    <m/>
    <m/>
    <m/>
    <m/>
    <m/>
    <m/>
    <m/>
    <m/>
    <m/>
    <m/>
    <n v="3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4"/>
    <n v="445"/>
    <n v="1780"/>
    <n v="0.85"/>
    <n v="66.75"/>
    <n v="267"/>
  </r>
  <r>
    <s v="575635SNA359500"/>
    <s v="STOCK 3"/>
    <s v="STELLA McCARTNEY"/>
    <s v="SS"/>
    <n v="2020"/>
    <x v="0"/>
    <s v="575635SNA35"/>
    <n v="575635"/>
    <s v="SNA35"/>
    <x v="0"/>
    <x v="10"/>
    <s v="ALDGATE SKIRT"/>
    <s v="9500"/>
    <s v="NATURAL"/>
    <s v="T: 95% VISCOSE, 5% ELASTAN"/>
    <s v="HU"/>
    <m/>
    <m/>
    <m/>
    <m/>
    <m/>
    <m/>
    <m/>
    <m/>
    <m/>
    <m/>
    <m/>
    <m/>
    <m/>
    <m/>
    <m/>
    <m/>
    <m/>
    <m/>
    <m/>
    <m/>
    <m/>
    <n v="2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n v="4"/>
    <n v="850"/>
    <n v="3400"/>
    <n v="0.85"/>
    <n v="127.5"/>
    <n v="510"/>
  </r>
  <r>
    <s v="575963SNH813006"/>
    <s v="STOCK 3"/>
    <s v="STELLA McCARTNEY"/>
    <s v="SS"/>
    <n v="2020"/>
    <x v="0"/>
    <s v="575963SNH81"/>
    <n v="575963"/>
    <s v="SNH81"/>
    <x v="0"/>
    <x v="6"/>
    <s v="TROUSERS ORGANIC GREEN GALAXY"/>
    <s v="3006"/>
    <s v="GREEN GALAXI WASH DENIM"/>
    <s v="F: 55% POLYESTER, 45% COTTON,  T: 2% ELASTAN, 98% COTTON"/>
    <s v="IT"/>
    <m/>
    <m/>
    <m/>
    <m/>
    <m/>
    <m/>
    <m/>
    <m/>
    <m/>
    <m/>
    <m/>
    <m/>
    <m/>
    <m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25"/>
    <n v="1700"/>
    <n v="0.85"/>
    <n v="63.75"/>
    <n v="255"/>
  </r>
  <r>
    <s v="576545SNH813006"/>
    <s v="STOCK 3"/>
    <s v="STELLA McCARTNEY"/>
    <s v="SS"/>
    <n v="2020"/>
    <x v="0"/>
    <s v="576545SNH81"/>
    <n v="576545"/>
    <s v="SNH81"/>
    <x v="0"/>
    <x v="17"/>
    <s v="SHORTS ORGANIC GREEN GALAXY"/>
    <s v="3006"/>
    <s v="GREEN GALAXI WASH DENIM"/>
    <s v="F: 55% POLYESTER, 45% COTTON,  T: 2% ELASTAN, 98% COTTON"/>
    <s v="IT"/>
    <m/>
    <m/>
    <m/>
    <m/>
    <m/>
    <m/>
    <m/>
    <m/>
    <m/>
    <m/>
    <m/>
    <m/>
    <n v="2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95"/>
    <n v="1580"/>
    <n v="0.85"/>
    <n v="59.25"/>
    <n v="237"/>
  </r>
  <r>
    <s v="579795SNH334110"/>
    <s v="STOCK 3"/>
    <s v="STELLA McCARTNEY"/>
    <s v="FW"/>
    <n v="2020"/>
    <x v="0"/>
    <s v="579795SNH33"/>
    <n v="579795"/>
    <s v="SNH33"/>
    <x v="0"/>
    <x v="6"/>
    <s v="TROUSERS ORGANIC L"/>
    <s v="4110"/>
    <s v="SHADOWS BLUE"/>
    <s v=""/>
    <s v="IT"/>
    <m/>
    <m/>
    <m/>
    <m/>
    <m/>
    <m/>
    <m/>
    <m/>
    <m/>
    <m/>
    <m/>
    <m/>
    <n v="1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50"/>
    <n v="1800"/>
    <n v="0.85"/>
    <n v="67.5"/>
    <n v="270"/>
  </r>
  <r>
    <s v="584114SNA341000"/>
    <s v="STOCK 3"/>
    <s v="STELLA McCARTNEY"/>
    <s v="SS"/>
    <n v="2020"/>
    <x v="0"/>
    <s v="584114SNA34"/>
    <n v="584114"/>
    <s v="SNA34"/>
    <x v="0"/>
    <x v="11"/>
    <s v="PICTON ALL IN ONE"/>
    <s v="1000"/>
    <s v="BLACK"/>
    <s v="T: 65% WOOL, 35% VISCOSE"/>
    <s v="HU"/>
    <m/>
    <m/>
    <m/>
    <m/>
    <m/>
    <m/>
    <m/>
    <m/>
    <m/>
    <m/>
    <m/>
    <m/>
    <m/>
    <m/>
    <m/>
    <m/>
    <m/>
    <m/>
    <m/>
    <m/>
    <m/>
    <m/>
    <m/>
    <n v="1"/>
    <m/>
    <n v="1"/>
    <m/>
    <n v="2"/>
    <m/>
    <m/>
    <m/>
    <m/>
    <m/>
    <m/>
    <m/>
    <m/>
    <m/>
    <m/>
    <m/>
    <m/>
    <m/>
    <m/>
    <m/>
    <m/>
    <m/>
    <m/>
    <m/>
    <m/>
    <m/>
    <m/>
    <m/>
    <m/>
    <n v="4"/>
    <n v="1495"/>
    <n v="5980"/>
    <n v="0.85"/>
    <n v="224.25"/>
    <n v="897"/>
  </r>
  <r>
    <s v="589182S21212942"/>
    <s v="STOCK 3"/>
    <s v="STELLA McCARTNEY"/>
    <s v="SS"/>
    <n v="2020"/>
    <x v="0"/>
    <s v="589182S2121"/>
    <n v="589182"/>
    <s v="S2121"/>
    <x v="0"/>
    <x v="5"/>
    <s v="JUMPER MILITARY"/>
    <s v="2942"/>
    <s v="KHAKI"/>
    <s v="T: 100% WOOL,  T1: 100% COTTON"/>
    <s v="HR"/>
    <m/>
    <m/>
    <m/>
    <m/>
    <m/>
    <m/>
    <m/>
    <m/>
    <m/>
    <m/>
    <m/>
    <m/>
    <m/>
    <m/>
    <m/>
    <m/>
    <m/>
    <m/>
    <m/>
    <m/>
    <m/>
    <m/>
    <m/>
    <n v="1"/>
    <m/>
    <n v="1"/>
    <m/>
    <n v="2"/>
    <m/>
    <m/>
    <m/>
    <m/>
    <m/>
    <m/>
    <m/>
    <m/>
    <m/>
    <m/>
    <m/>
    <m/>
    <m/>
    <m/>
    <m/>
    <m/>
    <m/>
    <m/>
    <m/>
    <m/>
    <m/>
    <m/>
    <m/>
    <m/>
    <n v="4"/>
    <n v="995"/>
    <n v="3980"/>
    <n v="0.85"/>
    <n v="149.25"/>
    <n v="597"/>
  </r>
  <r>
    <s v="593033S21265005"/>
    <s v="STOCK 3"/>
    <s v="STELLA McCARTNEY"/>
    <s v="FW"/>
    <n v="2020"/>
    <x v="0"/>
    <s v="593033S2126"/>
    <n v="593033"/>
    <s v="S2126"/>
    <x v="0"/>
    <x v="5"/>
    <s v="JUMPER LIGHTWEIG"/>
    <s v="5005"/>
    <s v="POP PINK"/>
    <s v="T: 100% VIRGIN WOOL"/>
    <s v="IT"/>
    <m/>
    <m/>
    <m/>
    <m/>
    <m/>
    <m/>
    <m/>
    <m/>
    <m/>
    <m/>
    <m/>
    <m/>
    <m/>
    <m/>
    <m/>
    <m/>
    <m/>
    <m/>
    <m/>
    <m/>
    <m/>
    <n v="1"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n v="4"/>
    <n v="530"/>
    <n v="2120"/>
    <n v="0.85"/>
    <n v="79.5"/>
    <n v="318"/>
  </r>
  <r>
    <s v="595738S21378490"/>
    <s v="STOCK 3"/>
    <s v="STELLA McCARTNEY"/>
    <s v="FW"/>
    <n v="2020"/>
    <x v="0"/>
    <s v="595738S2137"/>
    <n v="595738"/>
    <s v="S2137"/>
    <x v="0"/>
    <x v="5"/>
    <s v="JUMPER PATCHWORK"/>
    <s v="8490"/>
    <s v="MULTICOLOR"/>
    <s v="T: 100% VIRGIN WOOL"/>
    <s v="IT"/>
    <m/>
    <m/>
    <m/>
    <m/>
    <m/>
    <m/>
    <m/>
    <m/>
    <m/>
    <m/>
    <m/>
    <m/>
    <m/>
    <m/>
    <m/>
    <m/>
    <m/>
    <m/>
    <m/>
    <m/>
    <m/>
    <n v="1"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n v="4"/>
    <n v="760"/>
    <n v="3040"/>
    <n v="0.85"/>
    <n v="114"/>
    <n v="456"/>
  </r>
  <r>
    <s v="600275S21714101"/>
    <s v="STOCK 3"/>
    <s v="STELLA McCARTNEY"/>
    <s v="SS"/>
    <n v="2020"/>
    <x v="0"/>
    <s v="600275S2171"/>
    <n v="600275"/>
    <s v="S2171"/>
    <x v="0"/>
    <x v="11"/>
    <s v="EMBROIDERED COMPACT KNIT ALL IN ONE"/>
    <s v="4101"/>
    <s v="INK"/>
    <s v="T: 83% VISCOSE, 17% POLYESTER"/>
    <s v="IT"/>
    <m/>
    <m/>
    <m/>
    <m/>
    <m/>
    <m/>
    <m/>
    <m/>
    <m/>
    <m/>
    <m/>
    <m/>
    <m/>
    <m/>
    <m/>
    <m/>
    <m/>
    <m/>
    <m/>
    <m/>
    <m/>
    <n v="1"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n v="4"/>
    <n v="1995"/>
    <n v="7980"/>
    <n v="0.85"/>
    <n v="299.25"/>
    <n v="1197"/>
  </r>
  <r>
    <s v="234387W91326261"/>
    <s v="STOCK 3"/>
    <s v="STELLA McCARTNEY"/>
    <s v="FW"/>
    <n v="2021"/>
    <x v="0"/>
    <s v="234387W9132"/>
    <n v="234387"/>
    <s v="W9132"/>
    <x v="2"/>
    <x v="15"/>
    <s v="3CHAIN TOTE ECO SHAGGY DEER"/>
    <s v="6261"/>
    <s v="RUBY"/>
    <s v="F: 100% POLYESTER,  T1: 100% POLYESTER,  T2: 100% POLYESTER"/>
    <s v="IT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095"/>
    <n v="3285"/>
    <n v="0.85"/>
    <n v="164.25"/>
    <n v="492.75"/>
  </r>
  <r>
    <s v="491513W188V9029"/>
    <s v="STOCK 3"/>
    <s v="STELLA McCARTNEY"/>
    <s v="SS"/>
    <n v="2020"/>
    <x v="0"/>
    <s v="491513W188V"/>
    <n v="491513"/>
    <s v="W188V"/>
    <x v="3"/>
    <x v="18"/>
    <s v="SNEAKE PLAST.S.GOMMA PAMIR/PRA"/>
    <s v="9029"/>
    <s v="9029"/>
    <s v="T: 33% POLYESTER, 67% POLYURETHANE"/>
    <s v="IT"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95"/>
    <n v="1485"/>
    <n v="0.85"/>
    <n v="74.25"/>
    <n v="222.75"/>
  </r>
  <r>
    <s v="491514W1EB71053"/>
    <s v="STOCK 3"/>
    <s v="STELLA McCARTNEY"/>
    <s v="SS"/>
    <n v="2020"/>
    <x v="0"/>
    <s v="491514W1EB7"/>
    <n v="491514"/>
    <s v="W1EB7"/>
    <x v="3"/>
    <x v="18"/>
    <s v="SNEAKE PLAST.S.GOMMA POS/FAU/V"/>
    <s v="1053"/>
    <s v="BLK/BLK/BLK/BLK/WHT-GREY/"/>
    <s v="T: 40% POLYURETHANE, 60% POLYESTER"/>
    <s v="ES"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n v="3"/>
    <n v="495"/>
    <n v="1485"/>
    <n v="0.85"/>
    <n v="74.25"/>
    <n v="222.75"/>
  </r>
  <r>
    <s v="501895SFA074000"/>
    <s v="STOCK 3"/>
    <s v="STELLA McCARTNEY"/>
    <s v="FW"/>
    <n v="2020"/>
    <x v="0"/>
    <s v="501895SFA07"/>
    <n v="501895"/>
    <s v="SFA07"/>
    <x v="0"/>
    <x v="0"/>
    <s v="LORINDA JACKET W EMBROIDERY"/>
    <s v="4000"/>
    <s v="NAVY"/>
    <s v="DT: 83% COTTON, 17% ELASTAN,  F: 48% COTTON, 52% VISCOSE,  T: 47% COTTON, 11% SILK, 42% POLYESTER"/>
    <s v="IT"/>
    <m/>
    <m/>
    <m/>
    <m/>
    <m/>
    <m/>
    <m/>
    <m/>
    <m/>
    <m/>
    <m/>
    <m/>
    <m/>
    <m/>
    <m/>
    <m/>
    <m/>
    <m/>
    <m/>
    <m/>
    <m/>
    <m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n v="3"/>
    <n v="1795"/>
    <n v="5385"/>
    <n v="0.85"/>
    <n v="269.25"/>
    <n v="807.75"/>
  </r>
  <r>
    <s v="502121SIA034101"/>
    <s v="STOCK 3"/>
    <s v="STELLA McCARTNEY"/>
    <s v="FW"/>
    <n v="2020"/>
    <x v="0"/>
    <s v="502121SIA03"/>
    <n v="502121"/>
    <s v="SIA03"/>
    <x v="0"/>
    <x v="12"/>
    <s v="NEEMA DRESS"/>
    <s v="4101"/>
    <s v="INK"/>
    <s v="T1: 24% FLAX, 40% POLYAMID, 36% COTTON,  T2: 11% SILK, 42% POLYESTER, 47% COTTON"/>
    <s v="HU"/>
    <m/>
    <m/>
    <m/>
    <m/>
    <m/>
    <m/>
    <m/>
    <m/>
    <m/>
    <m/>
    <m/>
    <m/>
    <m/>
    <m/>
    <m/>
    <m/>
    <m/>
    <m/>
    <m/>
    <m/>
    <m/>
    <m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n v="3"/>
    <n v="1195"/>
    <n v="3585"/>
    <n v="0.85"/>
    <n v="179.25"/>
    <n v="537.75"/>
  </r>
  <r>
    <s v="431000W91325702"/>
    <s v="STOCK 3"/>
    <s v="STELLA McCARTNEY"/>
    <s v="SS"/>
    <n v="2021"/>
    <x v="0"/>
    <s v="431000W9132"/>
    <n v="431000"/>
    <s v="W9132"/>
    <x v="1"/>
    <x v="8"/>
    <s v="SMALL FLAP WALLET ECO SHAGGY DEER"/>
    <s v="5702"/>
    <s v="PINK"/>
    <s v="F: 100% POLYESTER,  T1: 100% POLYESTER,  T2: 100% POLYESTER"/>
    <s v="IT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30"/>
    <n v="990"/>
    <n v="0.85"/>
    <n v="49.5"/>
    <n v="148.5"/>
  </r>
  <r>
    <s v="535904SIA071000"/>
    <s v="STOCK 3"/>
    <s v="STELLA McCARTNEY"/>
    <s v="SS"/>
    <n v="2020"/>
    <x v="0"/>
    <s v="535904SIA07"/>
    <n v="535904"/>
    <s v="SIA07"/>
    <x v="0"/>
    <x v="12"/>
    <s v="TESS DRESS"/>
    <s v="1000"/>
    <s v="BLACK"/>
    <s v="F: 100% SILK,  R: 100% POLYAMID,  T1: 21% POLYESTER, 79% COTTON,  T2: 25% POLYAMID, 75% COTTON,  T3: 77% VISCOSE, 23% SILK"/>
    <s v="HU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n v="3"/>
    <n v="1395"/>
    <n v="4185"/>
    <n v="0.85"/>
    <n v="209.25"/>
    <n v="627.75"/>
  </r>
  <r>
    <s v="540735SLB241000"/>
    <s v="STOCK 3"/>
    <s v="STELLA McCARTNEY"/>
    <s v="SS"/>
    <n v="2020"/>
    <x v="0"/>
    <s v="540735SLB24"/>
    <n v="540735"/>
    <s v="SLB24"/>
    <x v="0"/>
    <x v="7"/>
    <s v="MELANY COAT"/>
    <s v="1000"/>
    <s v="BLACK"/>
    <s v="C: 50% VISCOSE, 50% COTTON,  DT: 100% COTTON,  F: 48% COTTON, 52% VISCOSE,  T: 1% OTHER FIBRES, 86% WOOL, 13% POLYAMID"/>
    <s v="HU"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n v="3"/>
    <n v="1595"/>
    <n v="4785"/>
    <n v="0.85"/>
    <n v="239.25"/>
    <n v="717.75"/>
  </r>
  <r>
    <s v="372773SNH824211"/>
    <s v="STOCK 3"/>
    <s v="STELLA McCARTNEY"/>
    <s v="SS"/>
    <n v="2020"/>
    <x v="0"/>
    <s v="372773SNH82"/>
    <n v="372773"/>
    <s v="SNH82"/>
    <x v="0"/>
    <x v="6"/>
    <s v="SKINNY BOYFR ECO STELLA UPCYCLE PALE"/>
    <s v="4211"/>
    <s v="DENIM LIGHT BLUE"/>
    <s v="F: 45% COTTON, 55% POLYESTER,  T1: 98% COTTON, 2% ELASTAN,  T2: 2% ELASTAN, 98% COTTON,  T3: 95% COTTON, 1% ELASTAN, 4% POLYESTER"/>
    <s v="IT"/>
    <m/>
    <m/>
    <m/>
    <m/>
    <m/>
    <m/>
    <m/>
    <m/>
    <m/>
    <m/>
    <m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45"/>
    <n v="1635"/>
    <n v="0.85"/>
    <n v="81.75"/>
    <n v="245.25"/>
  </r>
  <r>
    <s v="475508SMH141069"/>
    <s v="STOCK 3"/>
    <s v="STELLA McCARTNEY"/>
    <s v="SS"/>
    <n v="2020"/>
    <x v="0"/>
    <s v="475508SMH14"/>
    <n v="475508"/>
    <s v="SMH14"/>
    <x v="0"/>
    <x v="6"/>
    <s v="MID RISE CROP FLARE"/>
    <s v="1069"/>
    <s v="1069"/>
    <s v="ET: 40% POLYESTER, 60% POLYURETHANE,  T: 89% COTTON, 3% ELASTAN, 8% POLYESTER"/>
    <s v="IT"/>
    <m/>
    <m/>
    <m/>
    <m/>
    <m/>
    <m/>
    <m/>
    <m/>
    <m/>
    <m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25"/>
    <n v="1275"/>
    <n v="0.85"/>
    <n v="63.75"/>
    <n v="191.25"/>
  </r>
  <r>
    <s v="505427SLO044101"/>
    <s v="STOCK 3"/>
    <s v="STELLA McCARTNEY"/>
    <s v="SS"/>
    <n v="2020"/>
    <x v="1"/>
    <s v="505427SLO04"/>
    <n v="505427"/>
    <s v="SLO04"/>
    <x v="0"/>
    <x v="6"/>
    <s v="TROUSERS CLASSIC P"/>
    <s v="4101"/>
    <s v="INK"/>
    <s v="F: 100% VISCOSE,  T: 100% VIRGIN WOOL"/>
    <s v="HU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n v="3"/>
    <n v="370"/>
    <n v="1110"/>
    <n v="0.85"/>
    <n v="55.5"/>
    <n v="166.5"/>
  </r>
  <r>
    <s v="529866SNA345900"/>
    <s v="STOCK 3"/>
    <s v="STELLA McCARTNEY"/>
    <s v="SS"/>
    <n v="2020"/>
    <x v="0"/>
    <s v="529866SNA34"/>
    <n v="529866"/>
    <s v="SNA34"/>
    <x v="0"/>
    <x v="6"/>
    <s v="CARLIE TROUSERS"/>
    <s v="5900"/>
    <s v="ROSE"/>
    <s v="T: 65% WOOL, 35% VISCOSE"/>
    <s v="HU"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n v="3"/>
    <n v="545"/>
    <n v="1635"/>
    <n v="0.85"/>
    <n v="81.75"/>
    <n v="245.25"/>
  </r>
  <r>
    <s v="540454SHB551000"/>
    <s v="STOCK 3"/>
    <s v="STELLA McCARTNEY"/>
    <s v="SS"/>
    <n v="2020"/>
    <x v="0"/>
    <s v="540454SHB55"/>
    <n v="540454"/>
    <s v="SHB55"/>
    <x v="0"/>
    <x v="6"/>
    <s v="RENEE TROUSERS"/>
    <s v="1000"/>
    <s v="BLACK"/>
    <s v="T: 100% WOOL"/>
    <s v="HU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n v="1"/>
    <m/>
    <m/>
    <m/>
    <m/>
    <m/>
    <m/>
    <m/>
    <m/>
    <m/>
    <m/>
    <m/>
    <m/>
    <m/>
    <m/>
    <m/>
    <m/>
    <m/>
    <m/>
    <m/>
    <m/>
    <m/>
    <m/>
    <n v="3"/>
    <n v="525"/>
    <n v="1575"/>
    <n v="0.85"/>
    <n v="78.75"/>
    <n v="236.25"/>
  </r>
  <r>
    <s v="550562S19838490"/>
    <s v="STOCK 3"/>
    <s v="STELLA McCARTNEY"/>
    <s v="SS"/>
    <n v="2020"/>
    <x v="0"/>
    <s v="550562S1983"/>
    <n v="550562"/>
    <s v="S1983"/>
    <x v="0"/>
    <x v="5"/>
    <s v="CREW NECK JUMPER"/>
    <s v="8490"/>
    <s v="MULTICOLOR"/>
    <s v="R: 12% POLYAMID, 87% COTTON, 1% ELASTAN,  T: 27% POLYAMID, 1% ELASTAN, 72% COTTON"/>
    <s v="IT"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n v="3"/>
    <n v="695"/>
    <n v="2085"/>
    <n v="0.85"/>
    <n v="104.25"/>
    <n v="312.75"/>
  </r>
  <r>
    <s v="562809SMH644010"/>
    <s v="STOCK 3"/>
    <s v="STELLA McCARTNEY"/>
    <s v="SS"/>
    <n v="2020"/>
    <x v="0"/>
    <s v="562809SMH64"/>
    <n v="562809"/>
    <s v="SMH64"/>
    <x v="0"/>
    <x v="6"/>
    <s v="VIOLET DENIM TROUSERS"/>
    <s v="4010"/>
    <s v="COBALT GALAXI"/>
    <s v="T: 100% COTTON"/>
    <s v="IT"/>
    <m/>
    <m/>
    <m/>
    <m/>
    <m/>
    <m/>
    <m/>
    <m/>
    <m/>
    <m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95"/>
    <n v="1785"/>
    <n v="0.85"/>
    <n v="89.25"/>
    <n v="267.75"/>
  </r>
  <r>
    <s v="571862SNA316565"/>
    <s v="STOCK 3"/>
    <s v="STELLA McCARTNEY"/>
    <s v="FW"/>
    <n v="2020"/>
    <x v="0"/>
    <s v="571862SNA31"/>
    <n v="571862"/>
    <s v="SNA31"/>
    <x v="0"/>
    <x v="12"/>
    <s v="LAIDLEY DRESS"/>
    <s v="6565"/>
    <s v="VERMILLION"/>
    <s v="C: 50% COTTON, 50% VISCOSE,  T: 100% POLYESTER"/>
    <s v="IT"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300"/>
    <n v="6900"/>
    <n v="0.85"/>
    <n v="345"/>
    <n v="1035"/>
  </r>
  <r>
    <s v="573722S17351000"/>
    <s v="STOCK 3"/>
    <s v="STELLA McCARTNEY"/>
    <s v="FW"/>
    <n v="2020"/>
    <x v="0"/>
    <s v="573722S1735"/>
    <n v="573722"/>
    <s v="S1735"/>
    <x v="0"/>
    <x v="5"/>
    <s v="JUMPER"/>
    <s v="1000"/>
    <s v="BLACK"/>
    <s v="T: 100% VIRGIN WOOL"/>
    <s v="IT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n v="1"/>
    <m/>
    <m/>
    <m/>
    <m/>
    <m/>
    <m/>
    <m/>
    <m/>
    <m/>
    <m/>
    <m/>
    <m/>
    <m/>
    <m/>
    <m/>
    <m/>
    <m/>
    <m/>
    <m/>
    <m/>
    <n v="3"/>
    <n v="395"/>
    <n v="1185"/>
    <n v="0.85"/>
    <n v="59.25"/>
    <n v="177.75"/>
  </r>
  <r>
    <s v="573722S17351262"/>
    <s v="STOCK 3"/>
    <s v="STELLA McCARTNEY"/>
    <s v="FW"/>
    <n v="2020"/>
    <x v="0"/>
    <s v="573722S1735"/>
    <n v="573722"/>
    <s v="S1735"/>
    <x v="0"/>
    <x v="5"/>
    <s v="JUMPER"/>
    <s v="1262"/>
    <s v="GREY MELANGE"/>
    <s v="T: 100% VIRGIN WOOL"/>
    <s v="IT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n v="3"/>
    <n v="395"/>
    <n v="1185"/>
    <n v="0.85"/>
    <n v="59.25"/>
    <n v="177.75"/>
  </r>
  <r>
    <s v="577090SCA061000"/>
    <s v="STOCK 3"/>
    <s v="STELLA McCARTNEY"/>
    <s v="SS"/>
    <n v="2020"/>
    <x v="0"/>
    <s v="577090SCA06"/>
    <n v="577090"/>
    <s v="SCA06"/>
    <x v="0"/>
    <x v="14"/>
    <s v="MILTON TOP"/>
    <s v="1000"/>
    <s v="BLACK"/>
    <s v="DT: 100% VISCOSE,  T: 4% ELASTAN, 64% VISCOSE, 32% ACETATE"/>
    <s v="HU"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n v="3"/>
    <n v="595"/>
    <n v="1785"/>
    <n v="0.85"/>
    <n v="89.25"/>
    <n v="267.75"/>
  </r>
  <r>
    <s v="586546SNB779200"/>
    <s v="STOCK 3"/>
    <s v="STELLA McCARTNEY"/>
    <s v="SS"/>
    <n v="2020"/>
    <x v="0"/>
    <s v="586546SNB77"/>
    <n v="586546"/>
    <s v="SNB77"/>
    <x v="0"/>
    <x v="6"/>
    <s v="TROUSERS LIGHT WOR"/>
    <s v="9200"/>
    <s v="CREAM"/>
    <s v="F: 100% SILK,  T1: 100% WOOL,  T2: 100% WOOL"/>
    <s v="HU"/>
    <m/>
    <m/>
    <m/>
    <m/>
    <m/>
    <m/>
    <m/>
    <m/>
    <m/>
    <m/>
    <m/>
    <m/>
    <m/>
    <m/>
    <m/>
    <m/>
    <m/>
    <m/>
    <m/>
    <m/>
    <m/>
    <n v="1"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n v="3"/>
    <n v="545"/>
    <n v="1635"/>
    <n v="0.85"/>
    <n v="81.75"/>
    <n v="245.25"/>
  </r>
  <r>
    <s v="590436SY2065940"/>
    <s v="STOCK 3"/>
    <s v="STELLA McCARTNEY"/>
    <s v="FW"/>
    <n v="2020"/>
    <x v="0"/>
    <s v="590436SY206"/>
    <n v="590436"/>
    <s v="SY206"/>
    <x v="0"/>
    <x v="3"/>
    <s v="SHIRT SILK CREP"/>
    <s v="5940"/>
    <s v="MARTINI PINK"/>
    <s v="T: 100% SILK"/>
    <s v="HU"/>
    <m/>
    <m/>
    <m/>
    <m/>
    <m/>
    <m/>
    <m/>
    <m/>
    <m/>
    <m/>
    <m/>
    <m/>
    <m/>
    <m/>
    <m/>
    <m/>
    <m/>
    <m/>
    <m/>
    <m/>
    <m/>
    <n v="1"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n v="3"/>
    <n v="575"/>
    <n v="1725"/>
    <n v="0.85"/>
    <n v="86.25"/>
    <n v="258.75"/>
  </r>
  <r>
    <s v="592494S21255005"/>
    <s v="STOCK 3"/>
    <s v="STELLA McCARTNEY"/>
    <s v="FW"/>
    <n v="2020"/>
    <x v="0"/>
    <s v="592494S2125"/>
    <n v="592494"/>
    <s v="S2125"/>
    <x v="0"/>
    <x v="5"/>
    <s v="JUMPER CABLES"/>
    <s v="5005"/>
    <s v="POP PINK"/>
    <s v="T: 22% POLYAMID, 10% WOOL, 68% WOOL ALPACA"/>
    <s v="IT"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n v="3"/>
    <n v="595"/>
    <n v="1785"/>
    <n v="0.85"/>
    <n v="89.25"/>
    <n v="267.75"/>
  </r>
  <r>
    <s v="593138S21308491"/>
    <s v="STOCK 3"/>
    <s v="STELLA McCARTNEY"/>
    <s v="FW"/>
    <n v="2020"/>
    <x v="0"/>
    <s v="593138S2130"/>
    <n v="593138"/>
    <s v="S2130"/>
    <x v="0"/>
    <x v="6"/>
    <s v="PANTS COMPACT K"/>
    <s v="8491"/>
    <s v="MULTICOLOR"/>
    <s v="T: 17% POLYESTER, 83% VISCOSE"/>
    <s v="IT"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n v="3"/>
    <n v="850"/>
    <n v="2550"/>
    <n v="0.85"/>
    <n v="127.5"/>
    <n v="382.5"/>
  </r>
  <r>
    <s v="600086S21714101"/>
    <s v="STOCK 3"/>
    <s v="STELLA McCARTNEY"/>
    <s v="SS"/>
    <n v="2020"/>
    <x v="0"/>
    <s v="600086S2171"/>
    <n v="600086"/>
    <s v="S2171"/>
    <x v="0"/>
    <x v="6"/>
    <s v="EMBROIDERED COMPACT KNIT TROUSERS"/>
    <s v="4101"/>
    <s v="INK"/>
    <s v="T: 83% VISCOSE, 17% POLYESTER"/>
    <s v="IT"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3"/>
    <n v="1250"/>
    <n v="3750"/>
    <n v="0.85"/>
    <n v="187.5"/>
    <n v="562.5"/>
  </r>
  <r>
    <s v="600148SNA289201"/>
    <s v="STOCK 3"/>
    <s v="STELLA McCARTNEY"/>
    <s v="SS"/>
    <n v="2020"/>
    <x v="0"/>
    <s v="600148SNA28"/>
    <n v="600148"/>
    <s v="SNA28"/>
    <x v="0"/>
    <x v="12"/>
    <s v="DIANNA DRESS"/>
    <s v="9201"/>
    <s v="GESSO"/>
    <s v="DT: 100% BRASS,  F: 100% SILK,  T1: 3% ELASTAN, 52% VISCOSE, 45% ACETATE,  T2: 100% POLYAMID"/>
    <s v="IT"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n v="3"/>
    <n v="2200"/>
    <n v="6600"/>
    <n v="0.85"/>
    <n v="330"/>
    <n v="990"/>
  </r>
  <r>
    <s v="371223W84799500"/>
    <s v="STOCK 3"/>
    <s v="STELLA McCARTNEY"/>
    <s v="SS"/>
    <n v="2020"/>
    <x v="0"/>
    <s v="371223W8479"/>
    <n v="371223"/>
    <s v="W8479"/>
    <x v="2"/>
    <x v="15"/>
    <s v="MINI TOTE WEAVED RA"/>
    <s v="9500"/>
    <s v="NATURAL"/>
    <s v="F: 100% POLYAMID,  T1: 78% VISCOSE, 22% COTTON,  T2: 67% POLYURETHANE, 33% POLYESTER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695"/>
    <n v="1390"/>
    <n v="0.85"/>
    <n v="104.25"/>
    <n v="208.5"/>
  </r>
  <r>
    <s v="371223W87116802"/>
    <s v="STOCK 3"/>
    <s v="STELLA McCARTNEY"/>
    <s v="FW"/>
    <n v="2020"/>
    <x v="0"/>
    <s v="371223W8711"/>
    <n v="371223"/>
    <s v="W8711"/>
    <x v="2"/>
    <x v="15"/>
    <s v="MINI TOTE WOVEN CHENILLE"/>
    <s v="6802"/>
    <s v="BLUSH"/>
    <s v="F: 100% POLYESTER,  T1: 46% ACRYLIC, 54% POLYESTER,  T2: 44% POLYESTER, 56% POLYURETHANE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735"/>
    <n v="1470"/>
    <n v="0.85"/>
    <n v="110.25"/>
    <n v="220.5"/>
  </r>
  <r>
    <s v="371223W91326261"/>
    <s v="STOCK 3"/>
    <s v="STELLA McCARTNEY"/>
    <s v="FW"/>
    <n v="2021"/>
    <x v="0"/>
    <s v="371223W9132"/>
    <n v="371223"/>
    <s v="W9132"/>
    <x v="2"/>
    <x v="15"/>
    <s v="MINI TOTE ECO SHAGGY DEER"/>
    <s v="6261"/>
    <s v="RUBY"/>
    <s v="F: 100% POLYESTER,  T1: 100% POLYESTER,  T2: 100% POLYESTER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5"/>
    <n v="1990"/>
    <n v="0.85"/>
    <n v="149.25"/>
    <n v="298.5"/>
  </r>
  <r>
    <s v="391698W86869740"/>
    <s v="STOCK 3"/>
    <s v="STELLA McCARTNEY"/>
    <s v="SS"/>
    <n v="2020"/>
    <x v="0"/>
    <s v="391698W8686"/>
    <n v="391698"/>
    <s v="W8686"/>
    <x v="2"/>
    <x v="15"/>
    <s v="TINY FALABELLA RAFIA LONG FRINGES"/>
    <s v="9740"/>
    <s v="LIGHT SAND"/>
    <s v="F: 60% POLYAMID, 40% POLYURETHANE,  T1: 100% RAFIA,  T2: 33% POLYESTER, 67% POLYURETHANE"/>
    <s v="MG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95"/>
    <n v="1190"/>
    <n v="0.85"/>
    <n v="89.25"/>
    <n v="178.5"/>
  </r>
  <r>
    <s v="496816SJB304101"/>
    <s v="STOCK 3"/>
    <s v="STELLA McCARTNEY"/>
    <s v="FW"/>
    <n v="2020"/>
    <x v="0"/>
    <s v="496816SJB30"/>
    <n v="496816"/>
    <s v="SJB30"/>
    <x v="0"/>
    <x v="7"/>
    <s v="KATIE COAT"/>
    <s v="4101"/>
    <s v="INK"/>
    <s v="F: 52% VISCOSE, 48% COTTON,  T: 100% WOOL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n v="2"/>
    <n v="1325"/>
    <n v="2650"/>
    <n v="0.85"/>
    <n v="198.75"/>
    <n v="397.5"/>
  </r>
  <r>
    <s v="521167S18826568"/>
    <s v="STOCK 3"/>
    <s v="STELLA McCARTNEY"/>
    <s v="SS"/>
    <n v="2020"/>
    <x v="0"/>
    <s v="521167S1882"/>
    <n v="521167"/>
    <s v="S1882"/>
    <x v="0"/>
    <x v="12"/>
    <s v="DRESS"/>
    <s v="6568"/>
    <s v="LOVER RED"/>
    <s v="T: 70% VIRGIN WOOL, 30% SILK"/>
    <s v="IT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n v="2"/>
    <n v="1095"/>
    <n v="2190"/>
    <n v="0.85"/>
    <n v="164.25"/>
    <n v="328.5"/>
  </r>
  <r>
    <s v="521625S19668490"/>
    <s v="STOCK 3"/>
    <s v="STELLA McCARTNEY"/>
    <s v="SS"/>
    <n v="2020"/>
    <x v="0"/>
    <s v="521625S1966"/>
    <n v="521625"/>
    <s v="S1966"/>
    <x v="0"/>
    <x v="0"/>
    <s v="FULL ZIP JACKET"/>
    <s v="8490"/>
    <s v="MULTICOLOR"/>
    <s v="CO: 17% POLYAMID, 81% VISCOSE, 2% ELASTAN,  T: 9% POLYESTER, 91% VISCOSE"/>
    <s v="IT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n v="2"/>
    <n v="1095"/>
    <n v="2190"/>
    <n v="0.85"/>
    <n v="164.25"/>
    <n v="328.5"/>
  </r>
  <r>
    <s v="521677S18831000"/>
    <s v="STOCK 3"/>
    <s v="STELLA McCARTNEY"/>
    <s v="SS"/>
    <n v="2020"/>
    <x v="0"/>
    <s v="521677S1883"/>
    <n v="521677"/>
    <s v="S1883"/>
    <x v="0"/>
    <x v="6"/>
    <s v="PANTS"/>
    <s v="1000"/>
    <s v="BLACK"/>
    <s v="T: 83% VISCOSE, 17% POLYESTER"/>
    <s v="IT"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50"/>
    <n v="1900"/>
    <n v="0.85"/>
    <n v="142.5"/>
    <n v="285"/>
  </r>
  <r>
    <s v="531699S19088490"/>
    <s v="STOCK 3"/>
    <s v="STELLA McCARTNEY"/>
    <s v="SS"/>
    <n v="2020"/>
    <x v="0"/>
    <s v="531699S1908"/>
    <n v="531699"/>
    <s v="S1908"/>
    <x v="0"/>
    <x v="5"/>
    <s v="CREW NECK JUMPER"/>
    <s v="8490"/>
    <s v="MULTICOLOR"/>
    <s v="R: 20% POLYAMID, 80% VIRGIN WOOL,  T: 70% WOOL, 15% COTTON, 15% POLYAMID"/>
    <s v="IT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n v="2"/>
    <n v="595"/>
    <n v="1190"/>
    <n v="0.85"/>
    <n v="89.25"/>
    <n v="178.5"/>
  </r>
  <r>
    <s v="553273S19616410"/>
    <s v="STOCK 3"/>
    <s v="STELLA McCARTNEY"/>
    <s v="SS"/>
    <n v="2020"/>
    <x v="0"/>
    <s v="553273S1961"/>
    <n v="553273"/>
    <s v="S1961"/>
    <x v="0"/>
    <x v="12"/>
    <s v="DRESS"/>
    <s v="6410"/>
    <s v="DUSTY AZELROSE"/>
    <s v="T: 17% POLYESTER, 83% VISCOSE"/>
    <s v="IT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n v="2"/>
    <n v="995"/>
    <n v="1990"/>
    <n v="0.85"/>
    <n v="149.25"/>
    <n v="298.5"/>
  </r>
  <r>
    <s v="553447SHB551000"/>
    <s v="STOCK 3"/>
    <s v="STELLA McCARTNEY"/>
    <s v="SS"/>
    <n v="2020"/>
    <x v="0"/>
    <s v="553447SHB55"/>
    <n v="553447"/>
    <s v="SHB55"/>
    <x v="0"/>
    <x v="0"/>
    <s v="MIAH JACKET"/>
    <s v="1000"/>
    <s v="BLACK"/>
    <s v="F: 52% VISCOSE, 48% COTTON,  T: 100% WOOL"/>
    <s v="HU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n v="2"/>
    <n v="1095"/>
    <n v="2190"/>
    <n v="0.85"/>
    <n v="164.25"/>
    <n v="328.5"/>
  </r>
  <r>
    <s v="555076SMA029000"/>
    <s v="STOCK 3"/>
    <s v="STELLA McCARTNEY"/>
    <s v="SS"/>
    <n v="2020"/>
    <x v="0"/>
    <s v="555076SMA02"/>
    <n v="555076"/>
    <s v="SMA02"/>
    <x v="0"/>
    <x v="12"/>
    <s v="AUDRINA DRESS"/>
    <s v="9000"/>
    <s v="PURE WHITE"/>
    <s v="T: 100% COTTON"/>
    <s v="HU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n v="2"/>
    <n v="725"/>
    <n v="1450"/>
    <n v="0.85"/>
    <n v="108.75"/>
    <n v="217.5"/>
  </r>
  <r>
    <s v="555151SMB121000"/>
    <s v="STOCK 3"/>
    <s v="STELLA McCARTNEY"/>
    <s v="SS"/>
    <n v="2020"/>
    <x v="0"/>
    <s v="555151SMB12"/>
    <n v="555151"/>
    <s v="SMB12"/>
    <x v="0"/>
    <x v="6"/>
    <s v="ALISSA TROUSERS BRODERIE ANGL"/>
    <s v="1000"/>
    <s v="BLACK"/>
    <s v="RI: 100% POLYESTER,  T: 100% WOOL"/>
    <s v="IT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995"/>
    <n v="1990"/>
    <n v="0.85"/>
    <n v="149.25"/>
    <n v="298.5"/>
  </r>
  <r>
    <s v="557905SJA079730"/>
    <s v="STOCK 3"/>
    <s v="STELLA McCARTNEY"/>
    <s v="SS"/>
    <n v="2020"/>
    <x v="0"/>
    <s v="557905SJA07"/>
    <n v="557905"/>
    <s v="SJA07"/>
    <x v="0"/>
    <x v="7"/>
    <s v="ERICA TRENCH"/>
    <s v="9730"/>
    <s v="GAZELLE"/>
    <s v="T: 100% COTTON"/>
    <s v="HU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n v="2"/>
    <n v="1195"/>
    <n v="2390"/>
    <n v="0.85"/>
    <n v="179.25"/>
    <n v="358.5"/>
  </r>
  <r>
    <s v="560880SMB021000"/>
    <s v="STOCK 3"/>
    <s v="STELLA McCARTNEY"/>
    <s v="FW"/>
    <n v="2020"/>
    <x v="0"/>
    <s v="560880SMB02"/>
    <n v="560880"/>
    <s v="SMB02"/>
    <x v="0"/>
    <x v="7"/>
    <s v="AURORA SLEEVELESS OUTERWEAR"/>
    <s v="1000"/>
    <s v="BLACK"/>
    <s v="E1: 100% MODACRYL,  F: 52% VISCOSE, 48% COTTON,  N1: 100% POLYESTER,  T2: 42% POLYESTER, 11% SILK, 47% COTTON"/>
    <s v="HU"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2"/>
    <n v="1395"/>
    <n v="2790"/>
    <n v="0.85"/>
    <n v="209.25"/>
    <n v="418.5"/>
  </r>
  <r>
    <s v="293557SFA331000"/>
    <s v="STOCK 3"/>
    <s v="STELLA McCARTNEY"/>
    <s v="FW"/>
    <n v="2020"/>
    <x v="0"/>
    <s v="293557SFA33"/>
    <n v="293557"/>
    <s v="SFA33"/>
    <x v="0"/>
    <x v="6"/>
    <s v="CHRISTINE TROUSERS"/>
    <s v="1000"/>
    <s v="BLACK"/>
    <s v="T: 77% VISCOSE, 23% SILK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n v="2"/>
    <n v="525"/>
    <n v="1050"/>
    <n v="0.85"/>
    <n v="78.75"/>
    <n v="157.5"/>
  </r>
  <r>
    <s v="341416SMA074101"/>
    <s v="STOCK 3"/>
    <s v="STELLA McCARTNEY"/>
    <s v="SS"/>
    <n v="2020"/>
    <x v="0"/>
    <s v="341416SMA07"/>
    <n v="341416"/>
    <s v="SMA07"/>
    <x v="0"/>
    <x v="6"/>
    <s v="JULIA TROUSERS"/>
    <s v="4101"/>
    <s v="INK"/>
    <s v="DT: 100% COTTON,  T: 75% VISCOSE, 4% ELASTAN, 21% SILK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n v="2"/>
    <n v="695"/>
    <n v="1390"/>
    <n v="0.85"/>
    <n v="104.25"/>
    <n v="208.5"/>
  </r>
  <r>
    <s v="341416SNA354101"/>
    <s v="STOCK 3"/>
    <s v="STELLA McCARTNEY"/>
    <s v="FW"/>
    <n v="2020"/>
    <x v="0"/>
    <s v="341416341416SCA064260"/>
    <n v="341416"/>
    <s v="341416SCA064260"/>
    <x v="0"/>
    <x v="6"/>
    <s v="JULIA TROUSERS"/>
    <s v="4101"/>
    <s v="INK"/>
    <s v="DT: 100% COTTON,  T: 5% ELASTAN, 95% VISCOSE"/>
    <s v="HU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n v="2"/>
    <n v="525"/>
    <n v="1050"/>
    <n v="0.85"/>
    <n v="78.75"/>
    <n v="157.5"/>
  </r>
  <r>
    <s v="371223W91322502"/>
    <s v="STOCK 3"/>
    <s v="STELLA McCARTNEY"/>
    <s v="FW"/>
    <n v="2020"/>
    <x v="0"/>
    <s v="371223W9132"/>
    <n v="371223"/>
    <s v="W9132"/>
    <x v="2"/>
    <x v="15"/>
    <s v="MINI TOTE ECO SHAGGY DEER"/>
    <s v="2502"/>
    <s v="FAWN"/>
    <s v="F: 100% POLYESTER,  T1: 100% POLYESTER,  T2: 100% POLYESTER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5"/>
    <n v="1990"/>
    <n v="0.85"/>
    <n v="149.25"/>
    <n v="298.5"/>
  </r>
  <r>
    <s v="371223W91326501"/>
    <s v="STOCK 3"/>
    <s v="STELLA McCARTNEY"/>
    <s v="FW"/>
    <n v="2020"/>
    <x v="0"/>
    <s v="371223W9132"/>
    <n v="371223"/>
    <s v="W9132"/>
    <x v="2"/>
    <x v="15"/>
    <s v="MINI TOTE ECO SHAGGY DEER"/>
    <s v="6501"/>
    <s v="LIPSTICK"/>
    <s v="F: 100% POLYESTER,  T1: 100% POLYESTER,  T2: 100% POLYESTER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5"/>
    <n v="1990"/>
    <n v="0.85"/>
    <n v="149.25"/>
    <n v="298.5"/>
  </r>
  <r>
    <s v="391883SMH404401"/>
    <s v="STOCK 3"/>
    <s v="STELLA McCARTNEY"/>
    <s v="SS"/>
    <n v="2020"/>
    <x v="0"/>
    <s v="391883SMH40"/>
    <n v="391883"/>
    <s v="SMH40"/>
    <x v="0"/>
    <x v="6"/>
    <s v="HIGH RISE SKINNY"/>
    <s v="4401"/>
    <s v="DARK CLASSIC BLUE"/>
    <s v="ET: 40% POLYESTER, 60% POLYURETHANE,  F: 35% COTTON, 65% POLYESTER,  T: 2% ELASTAN, 98% COTTON"/>
    <s v="IT"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65"/>
    <n v="730"/>
    <n v="0.85"/>
    <n v="54.75"/>
    <n v="109.5"/>
  </r>
  <r>
    <s v="552846S19668490"/>
    <s v="STOCK 3"/>
    <s v="STELLA McCARTNEY"/>
    <s v="SS"/>
    <n v="2020"/>
    <x v="0"/>
    <s v="552846S1966"/>
    <n v="552846"/>
    <s v="S1966"/>
    <x v="0"/>
    <x v="6"/>
    <s v="TROUSERS"/>
    <s v="8490"/>
    <s v="MULTICOLOR"/>
    <s v="DT: 83% VISCOSE, 17% POLYESTER,  R: 9% POLYESTER, 91% VISCOSE,  T: 91% VISCOSE, 9% POLYESTER"/>
    <s v="IT"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n v="2"/>
    <n v="995"/>
    <n v="1990"/>
    <n v="0.85"/>
    <n v="149.25"/>
    <n v="298.5"/>
  </r>
  <r>
    <s v="553676SY2066403"/>
    <s v="STOCK 3"/>
    <s v="STELLA McCARTNEY"/>
    <s v="SS"/>
    <n v="2020"/>
    <x v="0"/>
    <s v="553676SY206"/>
    <n v="553676"/>
    <s v="SY206"/>
    <x v="0"/>
    <x v="12"/>
    <s v="LEA DRESS"/>
    <s v="6403"/>
    <s v="RED ROMANCE"/>
    <s v="T: 100% SILK"/>
    <s v="HU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n v="2"/>
    <n v="1095"/>
    <n v="2190"/>
    <n v="0.85"/>
    <n v="164.25"/>
    <n v="328.5"/>
  </r>
  <r>
    <s v="553715SCA064260"/>
    <s v="STOCK 3"/>
    <s v="STELLA McCARTNEY"/>
    <s v="SS"/>
    <n v="2020"/>
    <x v="0"/>
    <s v="553715SCA06"/>
    <n v="553715"/>
    <s v="SCA06"/>
    <x v="0"/>
    <x v="12"/>
    <s v="ALINA DRESS"/>
    <s v="4260"/>
    <s v="BLUE NOTE"/>
    <s v="F: 100% SILK,  T: 32% ACETATE, 64% VISCOSE, 4% ELASTAN"/>
    <s v="HU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1395"/>
    <n v="2790"/>
    <n v="0.85"/>
    <n v="209.25"/>
    <n v="418.5"/>
  </r>
  <r>
    <s v="573949SFB081001"/>
    <s v="STOCK 3"/>
    <s v="STELLA McCARTNEY"/>
    <s v="SS"/>
    <n v="2020"/>
    <x v="0"/>
    <s v="573949SFB08"/>
    <n v="573949"/>
    <s v="SFB08"/>
    <x v="0"/>
    <x v="7"/>
    <s v="BRUCE WAISTCOAT"/>
    <s v="1001"/>
    <s v="BLACK/DK MN"/>
    <s v="DT: 100% METALLIC/ FIBER,  F: 52% VISCOSE, 48% COTTON,  T: 96% WOOL, 4% ELASTAN"/>
    <s v="HU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n v="2"/>
    <n v="1045"/>
    <n v="2090"/>
    <n v="0.85"/>
    <n v="156.75"/>
    <n v="313.5"/>
  </r>
  <r>
    <s v="574986SNA266565"/>
    <s v="STOCK 3"/>
    <s v="STELLA McCARTNEY"/>
    <s v="FW"/>
    <n v="2020"/>
    <x v="0"/>
    <s v="574986SNA26"/>
    <n v="574986"/>
    <s v="SNA26"/>
    <x v="0"/>
    <x v="14"/>
    <s v="MOAMA TOP"/>
    <s v="6565"/>
    <s v="VERMILLION"/>
    <s v="T: 100% POLYESTER"/>
    <s v="RO"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n v="2"/>
    <n v="795"/>
    <n v="1590"/>
    <n v="0.85"/>
    <n v="119.25"/>
    <n v="238.5"/>
  </r>
  <r>
    <s v="576545SNH807065"/>
    <s v="STOCK 3"/>
    <s v="STELLA McCARTNEY"/>
    <s v="SS"/>
    <n v="2020"/>
    <x v="0"/>
    <s v="576545SNH80"/>
    <n v="576545"/>
    <s v="SNH80"/>
    <x v="0"/>
    <x v="17"/>
    <s v="SHORTS ORGANIC PEACH GALAXY WA"/>
    <s v="7065"/>
    <s v="PEACH DENIM"/>
    <s v="F: 55% POLYESTER, 45% COTTON,  T: 2% ELASTAN, 98% COTTON"/>
    <s v="IT"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95"/>
    <n v="790"/>
    <n v="0.85"/>
    <n v="59.25"/>
    <n v="118.5"/>
  </r>
  <r>
    <s v="578487SNA345900"/>
    <s v="STOCK 3"/>
    <s v="STELLA McCARTNEY"/>
    <s v="FW"/>
    <n v="2020"/>
    <x v="0"/>
    <s v="578487SNA34"/>
    <n v="578487"/>
    <s v="SNA34"/>
    <x v="0"/>
    <x v="0"/>
    <s v="BEAUFORT JACKET 67CM"/>
    <s v="5900"/>
    <s v="ROSE"/>
    <s v="F: 52% VISCOSE, 48% COTTON,  FM: 100% VISCOSE,  T: 65% WOOL, 35% VISCOSE"/>
    <s v="HU"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n v="2"/>
    <n v="995"/>
    <n v="1990"/>
    <n v="0.85"/>
    <n v="149.25"/>
    <n v="298.5"/>
  </r>
  <r>
    <s v="578718SNA311000"/>
    <s v="STOCK 3"/>
    <s v="STELLA McCARTNEY"/>
    <s v="FW"/>
    <n v="2020"/>
    <x v="0"/>
    <s v="578718SNA31"/>
    <n v="578718"/>
    <s v="SNA31"/>
    <x v="0"/>
    <x v="12"/>
    <s v="OPHIR DRESS"/>
    <s v="1000"/>
    <s v="BLACK"/>
    <s v="C: 50% VISCOSE, 50% COTTON,  T: 100% POLYESTER"/>
    <s v="IT"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900"/>
    <n v="5800"/>
    <n v="0.85"/>
    <n v="435"/>
    <n v="870"/>
  </r>
  <r>
    <s v="581666SNB371000"/>
    <s v="STOCK 3"/>
    <s v="STELLA McCARTNEY"/>
    <s v="FW"/>
    <n v="2020"/>
    <x v="0"/>
    <s v="581666SNB37"/>
    <n v="581666"/>
    <s v="SNB37"/>
    <x v="0"/>
    <x v="7"/>
    <s v="BRUTHEN OUTERWEAR"/>
    <s v="1000"/>
    <s v="BLACK"/>
    <s v="I: 100% POLYESTER,  N: 52% COTTON, 48% VISCOSE,  T: 16% POLYAMID, 84% WOOL"/>
    <s v="IT"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95"/>
    <n v="2990"/>
    <n v="0.85"/>
    <n v="224.25"/>
    <n v="448.5"/>
  </r>
  <r>
    <s v="581802SNB692701"/>
    <s v="STOCK 3"/>
    <s v="STELLA McCARTNEY"/>
    <s v="FW"/>
    <n v="2020"/>
    <x v="0"/>
    <s v="581802SNB69"/>
    <n v="581802"/>
    <s v="SNB69"/>
    <x v="0"/>
    <x v="7"/>
    <s v="BLINMAN COAT"/>
    <s v="2701"/>
    <s v="CARAMEL"/>
    <s v="E: 100% MODACRYL,  F: 52% VISCOSE, 48% COTTON,  N: 100% POLYESTER"/>
    <s v="IT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895"/>
    <n v="3790"/>
    <n v="0.85"/>
    <n v="284.25"/>
    <n v="568.5"/>
  </r>
  <r>
    <s v="586516SJB141000"/>
    <s v="STOCK 3"/>
    <s v="STELLA McCARTNEY"/>
    <s v="FW"/>
    <n v="2020"/>
    <x v="0"/>
    <s v="586516SJB14"/>
    <n v="586516"/>
    <s v="SJB14"/>
    <x v="0"/>
    <x v="17"/>
    <s v="ARAMAC SHORTS"/>
    <s v="1000"/>
    <s v="BLACK"/>
    <s v="T: 38% VISCOSE, 62% POLYESTER"/>
    <s v="HU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n v="2"/>
    <n v="595"/>
    <n v="1190"/>
    <n v="0.85"/>
    <n v="89.25"/>
    <n v="178.5"/>
  </r>
  <r>
    <s v="586531SHB554101"/>
    <s v="STOCK 3"/>
    <s v="STELLA McCARTNEY"/>
    <s v="FW"/>
    <n v="2020"/>
    <x v="0"/>
    <s v="586531SHB55"/>
    <n v="586531"/>
    <s v="SHB55"/>
    <x v="0"/>
    <x v="6"/>
    <s v="EMERY TROUSERS"/>
    <s v="4101"/>
    <s v="INK"/>
    <s v="DT: 48% COTTON, 52% VISCOSE,  T1: 100% WOOL,  T2: 100% WOOL"/>
    <s v="HU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525"/>
    <n v="1050"/>
    <n v="0.85"/>
    <n v="78.75"/>
    <n v="157.5"/>
  </r>
  <r>
    <s v="593141S21308491"/>
    <s v="STOCK 3"/>
    <s v="STELLA McCARTNEY"/>
    <s v="FW"/>
    <n v="2020"/>
    <x v="0"/>
    <s v="593141S2130"/>
    <n v="593141"/>
    <s v="S2130"/>
    <x v="0"/>
    <x v="12"/>
    <s v="DRESS COMPACT K"/>
    <s v="8491"/>
    <s v="MULTICOLOR"/>
    <s v="T: 17% POLYESTER, 83% VISCOSE"/>
    <s v="IT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1045"/>
    <n v="2090"/>
    <n v="0.85"/>
    <n v="156.75"/>
    <n v="313.5"/>
  </r>
  <r>
    <s v="593653SCA061000"/>
    <s v="STOCK 3"/>
    <s v="STELLA McCARTNEY"/>
    <s v="SS"/>
    <n v="2020"/>
    <x v="0"/>
    <s v="593653SCA06"/>
    <n v="593653"/>
    <s v="SCA06"/>
    <x v="0"/>
    <x v="10"/>
    <s v="SKIRT STRETCH C"/>
    <s v="1000"/>
    <s v="BLACK"/>
    <s v="100% POLYESTER"/>
    <s v="HU"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895"/>
    <n v="1790"/>
    <n v="0.85"/>
    <n v="134.25"/>
    <n v="268.5"/>
  </r>
  <r>
    <s v="593994SNB468487"/>
    <s v="STOCK 3"/>
    <s v="STELLA McCARTNEY"/>
    <s v="SS"/>
    <n v="2020"/>
    <x v="0"/>
    <s v="593994SNB46"/>
    <n v="593994"/>
    <s v="SNB46"/>
    <x v="0"/>
    <x v="7"/>
    <s v="COAT CHECK BLA"/>
    <s v="8487"/>
    <s v="MULTICOLOR"/>
    <s v="F: 52% VISCOSE, 48% COTTON,  T: 100% WOOL"/>
    <s v="IT"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n v="2"/>
    <n v="2695"/>
    <n v="5390"/>
    <n v="0.85"/>
    <n v="404.25"/>
    <n v="808.5"/>
  </r>
  <r>
    <s v="594978SMB095200"/>
    <s v="STOCK 3"/>
    <s v="STELLA McCARTNEY"/>
    <s v="SS"/>
    <n v="2020"/>
    <x v="0"/>
    <s v="594978SMB09"/>
    <n v="594978"/>
    <s v="SMB09"/>
    <x v="0"/>
    <x v="7"/>
    <s v="CATALINA COAT"/>
    <s v="5200"/>
    <s v="LAVENDER"/>
    <s v="F: 52% VISCOSE, 48% COTTON,  T: 100% WOOL"/>
    <s v="IT"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2"/>
    <n v="1790"/>
    <n v="3580"/>
    <n v="0.85"/>
    <n v="268.5"/>
    <n v="537"/>
  </r>
  <r>
    <s v="599749SNA574000"/>
    <s v="STOCK 3"/>
    <s v="STELLA McCARTNEY"/>
    <s v="SS"/>
    <n v="2020"/>
    <x v="0"/>
    <s v="599749SNA57"/>
    <n v="599749"/>
    <s v="SNA57"/>
    <x v="0"/>
    <x v="12"/>
    <s v="SHAYLEE DRESS"/>
    <s v="4000"/>
    <s v="NAVY"/>
    <s v="F: 100% SILK,  T: 47% SILK, 53% VISCOSE"/>
    <s v="HU"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995"/>
    <n v="1990"/>
    <n v="0.85"/>
    <n v="149.25"/>
    <n v="298.5"/>
  </r>
  <r>
    <s v="599837SNB482711"/>
    <s v="STOCK 3"/>
    <s v="STELLA McCARTNEY"/>
    <s v="SS"/>
    <n v="2020"/>
    <x v="0"/>
    <s v="599837SNB48"/>
    <n v="599837"/>
    <s v="SNB48"/>
    <x v="0"/>
    <x v="6"/>
    <s v="LIZETTE TROUSERS"/>
    <s v="2711"/>
    <s v="SUGAR CANE"/>
    <s v="T: 3% ELASTAN, 97% WOOL"/>
    <s v="HU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95"/>
    <n v="1190"/>
    <n v="0.85"/>
    <n v="89.25"/>
    <n v="178.5"/>
  </r>
  <r>
    <s v="599857SOA094900"/>
    <s v="STOCK 3"/>
    <s v="STELLA McCARTNEY"/>
    <s v="SS"/>
    <n v="2020"/>
    <x v="0"/>
    <s v="599857SOA09"/>
    <n v="599857"/>
    <s v="SOA09"/>
    <x v="0"/>
    <x v="7"/>
    <s v="MELINDA TRENCH"/>
    <s v="4900"/>
    <s v="ADMIRAL BLUE"/>
    <s v="DT: 100% POLYESTER,  T: 100% COTTON"/>
    <s v="HU"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n v="2"/>
    <n v="1095"/>
    <n v="2190"/>
    <n v="0.85"/>
    <n v="164.25"/>
    <n v="328.5"/>
  </r>
  <r>
    <s v="600041S21534704"/>
    <s v="STOCK 3"/>
    <s v="STELLA McCARTNEY"/>
    <s v="SS"/>
    <n v="2020"/>
    <x v="0"/>
    <s v="600041S2153"/>
    <n v="600041"/>
    <s v="S2153"/>
    <x v="0"/>
    <x v="5"/>
    <s v="BRIGHT UNDER PINNINGS JUMPER"/>
    <s v="4704"/>
    <s v="LIGHT BLUE"/>
    <s v="T: 14% POLYESTER, 86% VISCOSE"/>
    <s v="HR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450"/>
    <n v="900"/>
    <n v="0.85"/>
    <n v="67.5"/>
    <n v="135"/>
  </r>
  <r>
    <s v="600043S21558502"/>
    <s v="STOCK 3"/>
    <s v="STELLA McCARTNEY"/>
    <s v="SS"/>
    <n v="2020"/>
    <x v="0"/>
    <s v="600043S2155"/>
    <n v="600043"/>
    <s v="S2155"/>
    <x v="0"/>
    <x v="7"/>
    <s v="ANIMAL FUR MIX COAT"/>
    <s v="8502"/>
    <s v="PINK BLACK"/>
    <s v="E: 85% ACETATE, 15% MODACRYL,  R: 100% VIRGIN WOOL,  T: 21% COTTON, 36% POLYAMID, 19% WOOL, 24% VISCOSE,  T2: 13% MODACRYL, 62% ACRYLIC, 25% POLYESTER"/>
    <s v="RO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1050"/>
    <n v="2100"/>
    <n v="0.85"/>
    <n v="157.5"/>
    <n v="315"/>
  </r>
  <r>
    <s v="600150SNA281000"/>
    <s v="STOCK 3"/>
    <s v="STELLA McCARTNEY"/>
    <s v="SS"/>
    <n v="2020"/>
    <x v="0"/>
    <s v="600150SNA28"/>
    <n v="600150"/>
    <s v="SNA28"/>
    <x v="0"/>
    <x v="12"/>
    <s v="ISABELA DRESS"/>
    <s v="1000"/>
    <s v="BLACK"/>
    <s v="DT: 100% BRASS,  F: 100% SILK,  T1: 52% VISCOSE, 3% ELASTAN, 45% ACETATE,  T2: 100% POLYAMID"/>
    <s v="IT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400"/>
    <n v="4800"/>
    <n v="0.85"/>
    <n v="360"/>
    <n v="720"/>
  </r>
  <r>
    <s v="600310SLA535300"/>
    <s v="STOCK 3"/>
    <s v="STELLA McCARTNEY"/>
    <s v="SS"/>
    <n v="2020"/>
    <x v="0"/>
    <s v="600310SLA53"/>
    <n v="600310"/>
    <s v="SLA53"/>
    <x v="0"/>
    <x v="6"/>
    <s v="AMANI TROUSERS"/>
    <s v="5300"/>
    <s v="LILAC LIGHT"/>
    <s v="T: 7% ELASTAN, 93% COTTON"/>
    <s v="TR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75"/>
    <n v="950"/>
    <n v="0.85"/>
    <n v="71.25"/>
    <n v="142.5"/>
  </r>
  <r>
    <s v="430999W90566500"/>
    <s v="STOCK 3"/>
    <s v="STELLA McCARTNEY"/>
    <s v="SS"/>
    <n v="2020"/>
    <x v="0"/>
    <s v="430999W9056"/>
    <n v="430999"/>
    <s v="W9056"/>
    <x v="1"/>
    <x v="8"/>
    <s v="CONTINENTAL FLAP WAL FALABELLA"/>
    <s v="6500"/>
    <s v="GIPSY RED"/>
    <s v="F: 100% POLYESTER,  T1: 100% POLYESTER,  T2: 30% POLYESTER, 70% POLYURETHANE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90"/>
    <n v="780"/>
    <n v="0.85"/>
    <n v="58.5"/>
    <n v="117"/>
  </r>
  <r>
    <s v="291622W81801000"/>
    <s v="STOCK 3"/>
    <s v="STELLA McCARTNEY"/>
    <s v="FW"/>
    <n v="2021"/>
    <x v="0"/>
    <s v="291622W8180"/>
    <n v="291622"/>
    <s v="W8180"/>
    <x v="2"/>
    <x v="19"/>
    <s v="CLUTCH FALABELLA"/>
    <s v="1000"/>
    <s v="BLACK"/>
    <s v="F: 100% POLYESTER,  T1: 100% POLYESTER,  T2: 33% POLYESTER, 67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50"/>
    <n v="750"/>
    <n v="0.85"/>
    <n v="112.5"/>
    <n v="112.5"/>
  </r>
  <r>
    <s v="364519W86374960"/>
    <s v="STOCK 3"/>
    <s v="STELLA McCARTNEY"/>
    <s v="SS"/>
    <n v="2020"/>
    <x v="0"/>
    <s v="364519W8637"/>
    <n v="364519"/>
    <s v="W8637"/>
    <x v="2"/>
    <x v="15"/>
    <s v="MINI SHOULDER ECO METALLIC COTON TRICOT"/>
    <s v="4960"/>
    <s v="LIGHT BLUE"/>
    <s v="F: 100% POLYAMID,  T1: 10% POLYAMID, 90% COTTON,  T2: 40% POLYURETHANE, 60% POLYAMID,  T3: 67% POLYURETHANE, 33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95"/>
    <n v="795"/>
    <n v="0.85"/>
    <n v="119.25"/>
    <n v="119.25"/>
  </r>
  <r>
    <s v="371223W86374960"/>
    <s v="STOCK 3"/>
    <s v="STELLA McCARTNEY"/>
    <s v="SS"/>
    <n v="2020"/>
    <x v="0"/>
    <s v="371223W8637"/>
    <n v="371223"/>
    <s v="W8637"/>
    <x v="2"/>
    <x v="15"/>
    <s v="MINI TOTE METALLIC COTTON TRICOT"/>
    <s v="4960"/>
    <s v="LIGHT BLUE"/>
    <s v="F: 100% POLYAMID,  T1: 90% COTTON, 10% POLYAMID,  T2: 60% POLYAMID, 40% POLYURETHANE,  T3: 33% POLYESTER, 67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95"/>
    <n v="795"/>
    <n v="0.85"/>
    <n v="119.25"/>
    <n v="119.25"/>
  </r>
  <r>
    <s v="371223W86765900"/>
    <s v="STOCK 3"/>
    <s v="STELLA McCARTNEY"/>
    <s v="SS"/>
    <n v="2020"/>
    <x v="0"/>
    <s v="371223W8676"/>
    <n v="371223"/>
    <s v="W8676"/>
    <x v="2"/>
    <x v="15"/>
    <s v="MINI TOTE FALABELLA ISETAN SHAGGY DEER EMBROIDERY"/>
    <s v="5900"/>
    <s v="ROSE"/>
    <s v="F: 100% POLYESTER,  T1: 100% POLYESTER,  T2: 67% POLYURETHANE, 33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75"/>
    <n v="875"/>
    <n v="0.85"/>
    <n v="131.25"/>
    <n v="131.25"/>
  </r>
  <r>
    <s v="381701SNW731000"/>
    <s v="STOCK 3"/>
    <s v="STELLA McCARTNEY"/>
    <s v="SS"/>
    <n v="2020"/>
    <x v="0"/>
    <s v="381701SNW73"/>
    <n v="381701"/>
    <s v="SNW73"/>
    <x v="0"/>
    <x v="1"/>
    <s v="FORTUNE RECYCLE T-SHIRT JERSEY"/>
    <s v="1000"/>
    <s v="BLACK"/>
    <s v="T: 100% COTTON"/>
    <s v="PT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35"/>
    <n v="235"/>
    <n v="0.85"/>
    <n v="35.25"/>
    <n v="35.25"/>
  </r>
  <r>
    <s v="391698W8860T701"/>
    <s v="STOCK 3"/>
    <s v="STELLA McCARTNEY"/>
    <s v="FW"/>
    <n v="2021"/>
    <x v="0"/>
    <s v="391698W8860"/>
    <n v="391698"/>
    <s v="W8860"/>
    <x v="2"/>
    <x v="15"/>
    <s v="TINY FALABELLA SHINY DOTTED CHAMOIS CHEVRON QUILTING"/>
    <s v="T701"/>
    <s v="GOLD"/>
    <s v="F: 100% POLYESTER,  T1: 100% POLYESTER,  T2: 30% POLYESTER, 70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50"/>
    <n v="750"/>
    <n v="0.85"/>
    <n v="112.5"/>
    <n v="112.5"/>
  </r>
  <r>
    <s v="455128W91321000"/>
    <s v="STOCK 3"/>
    <s v="STELLA McCARTNEY"/>
    <s v="SS"/>
    <n v="2020"/>
    <x v="0"/>
    <s v="455128W9132"/>
    <n v="455128"/>
    <s v="W9132"/>
    <x v="2"/>
    <x v="15"/>
    <s v="SHOULDER BAG FALABELLA"/>
    <s v="1000"/>
    <s v="BLACK"/>
    <s v="F: 100% POLYESTER,  T1: 100% POLYESTER,  T2: 70% POLYURETHANE, 30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35"/>
    <n v="735"/>
    <n v="0.85"/>
    <n v="110.25"/>
    <n v="110.25"/>
  </r>
  <r>
    <s v="455128W91329300"/>
    <s v="STOCK 3"/>
    <s v="STELLA McCARTNEY"/>
    <s v="SS"/>
    <n v="2020"/>
    <x v="0"/>
    <s v="455128W9132"/>
    <n v="455128"/>
    <s v="W9132"/>
    <x v="2"/>
    <x v="15"/>
    <s v="SHOULDER BAG FALABELLA"/>
    <s v="9300"/>
    <s v="BUTTER CREAM"/>
    <s v="F: 100% POLYESTER,  T1: 100% POLYESTER,  T2: 70% POLYURETHANE, 30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35"/>
    <n v="735"/>
    <n v="0.85"/>
    <n v="110.25"/>
    <n v="110.25"/>
  </r>
  <r>
    <s v="470700SNW369000"/>
    <s v="STOCK 3"/>
    <s v="STELLA McCARTNEY"/>
    <s v="FW"/>
    <n v="2020"/>
    <x v="0"/>
    <s v="470700SNW36"/>
    <n v="470700"/>
    <s v="SNW36"/>
    <x v="0"/>
    <x v="5"/>
    <s v="JUMPER ALL IS LO"/>
    <s v="9000"/>
    <s v="PURE WHITE"/>
    <s v="T: 100% COTTON"/>
    <s v="PT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295"/>
    <n v="295"/>
    <n v="0.85"/>
    <n v="44.25"/>
    <n v="44.25"/>
  </r>
  <r>
    <s v="478958W1U419045"/>
    <s v="STOCK 3"/>
    <s v="STELLA McCARTNEY"/>
    <s v="SS"/>
    <n v="2020"/>
    <x v="0"/>
    <s v="478958W1U41"/>
    <n v="478958"/>
    <s v="W1U41"/>
    <x v="3"/>
    <x v="18"/>
    <s v="SCARPA PLAST.S.GOMMA PAINRAN/F"/>
    <s v="9045"/>
    <s v="WHT/WHT/MULTI"/>
    <s v=": 33% POLYESTER, 67% POLYURETHANE"/>
    <s v="IT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n v="595"/>
    <n v="595"/>
    <n v="0.85"/>
    <n v="89.25"/>
    <n v="89.25"/>
  </r>
  <r>
    <s v="491514W0ZK28111"/>
    <s v="STOCK 3"/>
    <s v="STELLA McCARTNEY"/>
    <s v="SS"/>
    <n v="2020"/>
    <x v="0"/>
    <s v="491514W0ZK2"/>
    <n v="491514"/>
    <s v="W0ZK2"/>
    <x v="3"/>
    <x v="18"/>
    <s v="SNEAKE PLAST.S.GOMMA FULLER/F/"/>
    <s v="8111"/>
    <s v="8111"/>
    <s v="T: 68% COTTON, 32% POLYESTER"/>
    <s v="IT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5"/>
    <n v="495"/>
    <n v="0.85"/>
    <n v="74.25"/>
    <n v="74.25"/>
  </r>
  <r>
    <s v="493882SIA034862"/>
    <s v="STOCK 3"/>
    <s v="STELLA McCARTNEY"/>
    <s v="SS"/>
    <n v="2020"/>
    <x v="0"/>
    <s v="493882SIA03"/>
    <n v="493882"/>
    <s v="SIA03"/>
    <x v="0"/>
    <x v="3"/>
    <s v="ZANA SHIRT"/>
    <s v="4862"/>
    <s v="POWDER BLUE"/>
    <s v="T: 24% FLAX, 36% COTTON, 40% POLYAMID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25"/>
    <n v="525"/>
    <n v="0.85"/>
    <n v="78.75"/>
    <n v="78.75"/>
  </r>
  <r>
    <s v="493884SKA114101"/>
    <s v="STOCK 3"/>
    <s v="STELLA McCARTNEY"/>
    <s v="FW"/>
    <n v="2020"/>
    <x v="0"/>
    <s v="493884SKA11"/>
    <n v="493884"/>
    <s v="SKA11"/>
    <x v="0"/>
    <x v="3"/>
    <s v="YAEL SHIRT"/>
    <s v="4101"/>
    <s v="INK"/>
    <s v="T: 100% SILK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725"/>
    <n v="725"/>
    <n v="0.85"/>
    <n v="108.75"/>
    <n v="108.75"/>
  </r>
  <r>
    <s v="501778W02QE1012"/>
    <s v="STOCK 3"/>
    <s v="STELLA McCARTNEY"/>
    <s v="SS"/>
    <n v="2020"/>
    <x v="0"/>
    <s v="501778W02QE"/>
    <n v="501778"/>
    <s v="W02QE"/>
    <x v="3"/>
    <x v="18"/>
    <s v="SNEAKELYSE ST.SUPPLE ALTERNAPP"/>
    <s v="1012"/>
    <s v="BLACK DENIM WASH"/>
    <s v="T: 51% POLYURETHANE, 34% COTTON, 15% POLYESTER"/>
    <s v="IT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25"/>
    <n v="625"/>
    <n v="0.85"/>
    <n v="93.75"/>
    <n v="93.75"/>
  </r>
  <r>
    <s v="511240SNW639000"/>
    <s v="STOCK 3"/>
    <s v="STELLA McCARTNEY"/>
    <s v="SS"/>
    <n v="2020"/>
    <x v="0"/>
    <s v="511240SNW63"/>
    <n v="511240"/>
    <s v="SNW63"/>
    <x v="0"/>
    <x v="1"/>
    <s v="HAPPY STELLA T-SHIRT JERSEY"/>
    <s v="9000"/>
    <s v="PURE WHITE"/>
    <s v="T: 100% COTTON"/>
    <s v="PT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195"/>
    <n v="195"/>
    <n v="0.85"/>
    <n v="29.25"/>
    <n v="29.25"/>
  </r>
  <r>
    <s v="515467W08891006"/>
    <s v="STOCK 3"/>
    <s v="STELLA McCARTNEY"/>
    <s v="SS"/>
    <n v="2020"/>
    <x v="0"/>
    <s v="515467W0889"/>
    <n v="515467"/>
    <s v="W0889"/>
    <x v="3"/>
    <x v="20"/>
    <s v="SLIDE"/>
    <s v="1006"/>
    <s v="BLACK-WHITE"/>
    <s v="T: 33% POLYESTER, 67% POLYURETHANE"/>
    <s v="ES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95"/>
    <n v="295"/>
    <n v="0.85"/>
    <n v="44.25"/>
    <n v="44.25"/>
  </r>
  <r>
    <s v="530123SCA066568"/>
    <s v="STOCK 3"/>
    <s v="STELLA McCARTNEY"/>
    <s v="SS"/>
    <n v="2020"/>
    <x v="0"/>
    <s v="530123SCA06"/>
    <n v="530123"/>
    <s v="SCA06"/>
    <x v="0"/>
    <x v="12"/>
    <s v="PAULA DRESS"/>
    <s v="6568"/>
    <s v="LOVER RED"/>
    <s v="DT: 100% SILK,  T: 4% ELASTAN, 64% VISCOSE, 32% ACETATE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95"/>
    <n v="995"/>
    <n v="0.85"/>
    <n v="149.25"/>
    <n v="149.25"/>
  </r>
  <r>
    <s v="549674SMB111000"/>
    <s v="STOCK 3"/>
    <s v="STELLA McCARTNEY"/>
    <s v="SS"/>
    <n v="2020"/>
    <x v="0"/>
    <s v="549674SMB11"/>
    <n v="549674"/>
    <s v="SMB11"/>
    <x v="0"/>
    <x v="7"/>
    <s v="JOURNEY COAT"/>
    <s v="1000"/>
    <s v="BLACK"/>
    <s v="F: 48% COTTON, 52% VISCOSE,  RI: 100% POLYESTER,  T: 25% POLYAMID, 75% WOOL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1795"/>
    <n v="1795"/>
    <n v="0.85"/>
    <n v="269.25"/>
    <n v="269.25"/>
  </r>
  <r>
    <s v="554859SMB121000"/>
    <s v="STOCK 3"/>
    <s v="STELLA McCARTNEY"/>
    <s v="SS"/>
    <n v="2020"/>
    <x v="0"/>
    <s v="554859SMB12"/>
    <n v="554859"/>
    <s v="SMB12"/>
    <x v="0"/>
    <x v="0"/>
    <s v="SARIAH JACKET BRODERIE ANGLAIS"/>
    <s v="1000"/>
    <s v="BLACK"/>
    <s v="F: 52% VISCOSE, 48% COTTON,  RI: 100% POLYESTER,  T: 100% WOOL"/>
    <s v="IT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595"/>
    <n v="1595"/>
    <n v="0.85"/>
    <n v="239.25"/>
    <n v="239.25"/>
  </r>
  <r>
    <s v="555914SMH141069"/>
    <s v="STOCK 3"/>
    <s v="STELLA McCARTNEY"/>
    <s v="SS"/>
    <n v="2020"/>
    <x v="0"/>
    <s v="555914SMH14"/>
    <n v="555914"/>
    <s v="SMH14"/>
    <x v="0"/>
    <x v="6"/>
    <s v="MID RISE SKINNY"/>
    <s v="1069"/>
    <s v="1069"/>
    <s v="ET: 60% POLYURETHANE, 40% POLYESTER,  T: 3% ELASTAN, 8% POLYESTER, 89% COTTON"/>
    <s v="IT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95"/>
    <n v="395"/>
    <n v="0.85"/>
    <n v="59.25"/>
    <n v="59.25"/>
  </r>
  <r>
    <s v="559199SY2069500"/>
    <s v="STOCK 3"/>
    <s v="STELLA McCARTNEY"/>
    <s v="SS"/>
    <n v="2020"/>
    <x v="0"/>
    <s v="559199SY206"/>
    <n v="559199"/>
    <s v="SY206"/>
    <x v="0"/>
    <x v="12"/>
    <s v="JULIETTE DRESS"/>
    <s v="9500"/>
    <s v="NATURAL"/>
    <s v="F: 100% SILK,  T: 100% SILK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595"/>
    <n v="1595"/>
    <n v="0.85"/>
    <n v="239.25"/>
    <n v="239.25"/>
  </r>
  <r>
    <s v="326619S20981000"/>
    <s v="STOCK 3"/>
    <s v="STELLA McCARTNEY"/>
    <s v="FW"/>
    <n v="2020"/>
    <x v="0"/>
    <s v="326619S2098"/>
    <n v="326619"/>
    <s v="S2098"/>
    <x v="0"/>
    <x v="5"/>
    <s v="CREW NECK JUMPER"/>
    <s v="1000"/>
    <s v="BLACK"/>
    <s v="CO: 80% COTTON, 18% POLYAMID, 2% ELASTAN,  R: 2% ELASTAN, 18% POLYAMID, 80% COTTON,  RI: 70% VISCOSE, 30% POLYESTER,  T: 100% COTTON"/>
    <s v="IT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485"/>
    <n v="485"/>
    <n v="0.85"/>
    <n v="72.75"/>
    <n v="72.75"/>
  </r>
  <r>
    <s v="341360SCA064260"/>
    <s v="STOCK 3"/>
    <s v="STELLA McCARTNEY"/>
    <s v="SS"/>
    <n v="2020"/>
    <x v="0"/>
    <s v="341360SCA06"/>
    <n v="341360"/>
    <s v="SCA06"/>
    <x v="0"/>
    <x v="14"/>
    <s v="TOP"/>
    <s v="4260"/>
    <s v="BLUE NOTE"/>
    <s v="T: 32% ACETATE, 4% ELASTAN, 64% VISCOSE"/>
    <s v="RO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495"/>
    <n v="495"/>
    <n v="0.85"/>
    <n v="74.25"/>
    <n v="74.25"/>
  </r>
  <r>
    <s v="341416SCA064260"/>
    <s v="STOCK 3"/>
    <s v="STELLA McCARTNEY"/>
    <s v="SS"/>
    <n v="2020"/>
    <x v="0"/>
    <s v="341416SCA06"/>
    <n v="341416"/>
    <s v="SCA06"/>
    <x v="0"/>
    <x v="6"/>
    <s v="CADY JOGGER"/>
    <s v="4260"/>
    <s v="BLUE NOTE"/>
    <s v="DT: 100% COTTON,  T: 32% ACETATE, 4% ELASTAN, 64% VISCOSE"/>
    <s v="BG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550"/>
    <n v="550"/>
    <n v="0.85"/>
    <n v="82.5"/>
    <n v="82.5"/>
  </r>
  <r>
    <s v="342365SJW351000"/>
    <s v="STOCK 3"/>
    <s v="STELLA McCARTNEY"/>
    <s v="SS"/>
    <n v="2020"/>
    <x v="0"/>
    <s v="342365SJW35"/>
    <n v="342365"/>
    <s v="SJW35"/>
    <x v="0"/>
    <x v="1"/>
    <s v="T-SHIRT DEVORE STARS"/>
    <s v="1000"/>
    <s v="BLACK"/>
    <s v="CO: 33% COTTON, 67% LYOCELL,  T: 17% POLYESTER, 55% LYOCELL, 28% COTTON"/>
    <s v="PT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65"/>
    <n v="265"/>
    <n v="0.85"/>
    <n v="39.75"/>
    <n v="39.75"/>
  </r>
  <r>
    <s v="358300SMA034101"/>
    <s v="STOCK 3"/>
    <s v="STELLA McCARTNEY"/>
    <s v="SS"/>
    <n v="2020"/>
    <x v="0"/>
    <s v="358300SMA03"/>
    <n v="358300"/>
    <s v="SMA03"/>
    <x v="0"/>
    <x v="6"/>
    <s v="TAMARA TROUSERS"/>
    <s v="4101"/>
    <s v="INK"/>
    <s v="T: 100% VISCOSE"/>
    <s v="HU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n v="1"/>
    <n v="525"/>
    <n v="525"/>
    <n v="0.85"/>
    <n v="78.75"/>
    <n v="78.75"/>
  </r>
  <r>
    <s v="371223W91325702"/>
    <s v="STOCK 3"/>
    <s v="STELLA McCARTNEY"/>
    <s v="SS"/>
    <n v="2021"/>
    <x v="0"/>
    <s v="371223W9132"/>
    <n v="371223"/>
    <s v="W9132"/>
    <x v="2"/>
    <x v="15"/>
    <s v="MINI TOTE ECO SHAGGY DEER"/>
    <s v="5702"/>
    <s v="PINK"/>
    <s v="F: 100% POLYESTER,  T1: 100% POLYESTER,  T2: 100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95"/>
    <n v="995"/>
    <n v="0.85"/>
    <n v="149.25"/>
    <n v="149.25"/>
  </r>
  <r>
    <s v="371223W91326601"/>
    <s v="STOCK 3"/>
    <s v="STELLA McCARTNEY"/>
    <s v="SS"/>
    <n v="2020"/>
    <x v="0"/>
    <s v="371223W9132"/>
    <n v="371223"/>
    <s v="W9132"/>
    <x v="2"/>
    <x v="15"/>
    <s v="MINI TOTE ECO SHAGGY DEER"/>
    <s v="6601"/>
    <s v="BELLINI ROSE"/>
    <s v="F: 100% POLYESTER,  T1: 100% POLYESTER,  T2: 100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95"/>
    <n v="995"/>
    <n v="0.85"/>
    <n v="149.25"/>
    <n v="149.25"/>
  </r>
  <r>
    <s v="381701SNW709000"/>
    <s v="STOCK 3"/>
    <s v="STELLA McCARTNEY"/>
    <s v="SS"/>
    <n v="2020"/>
    <x v="0"/>
    <s v="381701SNW70"/>
    <n v="381701"/>
    <s v="SNW70"/>
    <x v="0"/>
    <x v="1"/>
    <s v="THE ENDLESS FRONTIER T-SHIRT JERSEY"/>
    <s v="9000"/>
    <s v="PURE WHITE"/>
    <s v="T: 100% COTTON"/>
    <s v="PT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265"/>
    <n v="265"/>
    <n v="0.85"/>
    <n v="39.75"/>
    <n v="39.75"/>
  </r>
  <r>
    <s v="459000SIN344260"/>
    <s v="STOCK 3"/>
    <s v="STELLA McCARTNEY"/>
    <s v="SS"/>
    <n v="2020"/>
    <x v="1"/>
    <s v="459000SIN34"/>
    <n v="459000"/>
    <s v="SIN34"/>
    <x v="0"/>
    <x v="6"/>
    <s v="TROUSERS VINTAGE D"/>
    <s v="4260"/>
    <s v="BLUE NOTE"/>
    <s v="T: 100% COTTON"/>
    <s v="IT"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81.68316831683171"/>
    <n v="581.68316831683171"/>
    <n v="0.85"/>
    <n v="87.252475247524757"/>
    <n v="87.252475247524757"/>
  </r>
  <r>
    <s v="478584W80976501"/>
    <s v="STOCK 3"/>
    <s v="STELLA McCARTNEY"/>
    <s v="SS"/>
    <n v="2020"/>
    <x v="0"/>
    <s v="478584W8097"/>
    <n v="478584"/>
    <s v="W8097"/>
    <x v="2"/>
    <x v="15"/>
    <s v="SHOULDER BAG POPPER"/>
    <s v="6501"/>
    <s v="LIPSTICK"/>
    <s v="F: 60% POLYAMID, 40% POLYURETHANE,  T1: 15% POLYESTER, 15% POLYAMID, 70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5"/>
    <n v="695"/>
    <n v="0.85"/>
    <n v="104.25"/>
    <n v="104.25"/>
  </r>
  <r>
    <s v="498419W80911051"/>
    <s v="STOCK 3"/>
    <s v="STELLA McCARTNEY"/>
    <s v="SS"/>
    <n v="2020"/>
    <x v="0"/>
    <s v="498419W8091"/>
    <n v="498419"/>
    <s v="W8091"/>
    <x v="2"/>
    <x v="21"/>
    <s v="BACKPACK FALABELLA GO"/>
    <s v="1051"/>
    <s v="BLACK/ROSE"/>
    <s v="F: 100% POLYESTER,  T1: 100% POLYAMID,  T2: 33% POLYESTER, 67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95"/>
    <n v="895"/>
    <n v="0.85"/>
    <n v="134.25"/>
    <n v="134.25"/>
  </r>
  <r>
    <s v="545887S19614101"/>
    <s v="STOCK 3"/>
    <s v="STELLA McCARTNEY"/>
    <s v="SS"/>
    <n v="2020"/>
    <x v="0"/>
    <s v="545887S1961"/>
    <n v="545887"/>
    <s v="S1961"/>
    <x v="0"/>
    <x v="6"/>
    <s v="TROUSERS"/>
    <s v="4101"/>
    <s v="INK"/>
    <s v="T: 83% VISCOSE, 17% POLYESTER"/>
    <s v="IT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50"/>
    <n v="950"/>
    <n v="0.85"/>
    <n v="142.5"/>
    <n v="142.5"/>
  </r>
  <r>
    <s v="548009SMN284062"/>
    <s v="STOCK 3"/>
    <s v="STELLA McCARTNEY"/>
    <s v="SS"/>
    <n v="2020"/>
    <x v="0"/>
    <s v="548009SMN28"/>
    <n v="548009"/>
    <s v="SMN28"/>
    <x v="0"/>
    <x v="6"/>
    <s v="DENIM RIPPED AN"/>
    <s v="4062"/>
    <s v="CITY BLUE"/>
    <s v="T: 100% COTTON"/>
    <s v="IT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90"/>
    <n v="390"/>
    <n v="0.85"/>
    <n v="58.5"/>
    <n v="58.5"/>
  </r>
  <r>
    <s v="548557SMH394401"/>
    <s v="STOCK 3"/>
    <s v="STELLA McCARTNEY"/>
    <s v="SS"/>
    <n v="2020"/>
    <x v="0"/>
    <s v="548557SMH39"/>
    <n v="548557"/>
    <s v="SMH39"/>
    <x v="0"/>
    <x v="17"/>
    <s v="MID RISE ROLLED CUFF SHORTS"/>
    <s v="4401"/>
    <s v="DARK CLASSIC BLUE"/>
    <s v="ET: 40% POLYESTER, 60% POLYURETHANE,  RI: 100% POLYESTER,  T: 2% ELASTAN, 98% COTTON"/>
    <s v="IT"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65"/>
    <n v="265"/>
    <n v="0.85"/>
    <n v="39.75"/>
    <n v="39.75"/>
  </r>
  <r>
    <s v="548559SNH224850"/>
    <s v="STOCK 3"/>
    <s v="STELLA McCARTNEY"/>
    <s v="FW"/>
    <n v="2020"/>
    <x v="0"/>
    <s v="548559SNH22"/>
    <n v="548559"/>
    <s v="SNH22"/>
    <x v="0"/>
    <x v="6"/>
    <s v="TROUSERS ORGANIC R"/>
    <s v="4850"/>
    <s v="JADE BLUE"/>
    <s v="DT: 100% POLYESTER,  ET: 40% POLYESTER, 60% POLYURETHANE,  F: 65% POLYESTER, 35% COTTON,  RI: 100% POLYESTER,  T: 2% ELASTAN, 98% COTTON"/>
    <s v="IT"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85"/>
    <n v="385"/>
    <n v="0.85"/>
    <n v="57.75"/>
    <n v="57.75"/>
  </r>
  <r>
    <s v="553310S20938491"/>
    <s v="STOCK 3"/>
    <s v="STELLA McCARTNEY"/>
    <s v="FW"/>
    <n v="2020"/>
    <x v="0"/>
    <s v="553310S2093"/>
    <n v="553310"/>
    <s v="S2093"/>
    <x v="0"/>
    <x v="4"/>
    <s v="CAPE MONOGRAM"/>
    <s v="8491"/>
    <s v="MULTICOLOR"/>
    <s v="R: 100% VIRGIN WOOL,  T: 96% VIRGIN WOOL, 1% ELASTAN, 3% POLYAMID"/>
    <s v="IT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395"/>
    <n v="1395"/>
    <n v="0.85"/>
    <n v="209.25"/>
    <n v="209.25"/>
  </r>
  <r>
    <s v="553673SCA061000"/>
    <s v="STOCK 3"/>
    <s v="STELLA McCARTNEY"/>
    <s v="SS"/>
    <n v="2020"/>
    <x v="0"/>
    <s v="553673SCA06"/>
    <n v="553673"/>
    <s v="SCA06"/>
    <x v="0"/>
    <x v="12"/>
    <s v="SUSAN DRESS"/>
    <s v="1000"/>
    <s v="BLACK"/>
    <s v="T: 32% ACETATE, 4% ELASTAN, 64% VISCOSE"/>
    <s v="HU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850"/>
    <n v="850"/>
    <n v="0.85"/>
    <n v="127.5"/>
    <n v="127.5"/>
  </r>
  <r>
    <s v="568647SCA064061"/>
    <s v="STOCK 3"/>
    <s v="STELLA McCARTNEY"/>
    <s v="SS"/>
    <n v="2020"/>
    <x v="0"/>
    <s v="568647SCA06"/>
    <n v="568647"/>
    <s v="SCA06"/>
    <x v="0"/>
    <x v="12"/>
    <s v="ELIZA DRESS"/>
    <s v="4061"/>
    <s v="MIDNIGHT"/>
    <s v="T: 32% ACETATE, 4% ELASTAN, 64% VISCOSE"/>
    <s v="HU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995"/>
    <n v="995"/>
    <n v="0.85"/>
    <n v="149.25"/>
    <n v="149.25"/>
  </r>
  <r>
    <s v="571865SNA221000"/>
    <s v="STOCK 3"/>
    <s v="STELLA McCARTNEY"/>
    <s v="SS"/>
    <n v="2020"/>
    <x v="0"/>
    <s v="571865SNA22"/>
    <n v="571865"/>
    <s v="SNA22"/>
    <x v="0"/>
    <x v="12"/>
    <s v="CLAIRE DRESS"/>
    <s v="1000"/>
    <s v="BLACK"/>
    <s v="T: 100% POLYESTER"/>
    <s v="IT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100"/>
    <n v="2100"/>
    <n v="0.85"/>
    <n v="315"/>
    <n v="315"/>
  </r>
  <r>
    <s v="574339SNA221000"/>
    <s v="STOCK 3"/>
    <s v="STELLA McCARTNEY"/>
    <s v="FW"/>
    <n v="2020"/>
    <x v="0"/>
    <s v="574339SNA22"/>
    <n v="574339"/>
    <s v="SNA22"/>
    <x v="0"/>
    <x v="10"/>
    <s v="APHA SKIRT"/>
    <s v="1000"/>
    <s v="BLACK"/>
    <s v="F: 100% SILK,  T: 100% POLYESTER"/>
    <s v="RO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950"/>
    <n v="950"/>
    <n v="0.85"/>
    <n v="142.5"/>
    <n v="142.5"/>
  </r>
  <r>
    <s v="575320S20918490"/>
    <s v="STOCK 3"/>
    <s v="STELLA McCARTNEY"/>
    <s v="FW"/>
    <n v="2020"/>
    <x v="0"/>
    <s v="575320S2091"/>
    <n v="575320"/>
    <s v="S2091"/>
    <x v="0"/>
    <x v="5"/>
    <s v="JUMPER"/>
    <s v="8490"/>
    <s v="MULTICOLOR"/>
    <s v="R: 100% WOOL,  T: 5% POLYAMID, 3% WOOL ALPACA, 92% WOOL"/>
    <s v="IT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945"/>
    <n v="945"/>
    <n v="0.85"/>
    <n v="141.75"/>
    <n v="141.75"/>
  </r>
  <r>
    <s v="575321S21068490"/>
    <s v="STOCK 3"/>
    <s v="STELLA McCARTNEY"/>
    <s v="FW"/>
    <n v="2020"/>
    <x v="0"/>
    <s v="575321S2106"/>
    <n v="575321"/>
    <s v="S2106"/>
    <x v="0"/>
    <x v="4"/>
    <s v="CAPE"/>
    <s v="8490"/>
    <s v="MULTICOLOR"/>
    <s v="R: 100% WOOL,  T: 5% POLYAMID, 3% WOOL ALPACA, 92% WOOL"/>
    <s v="IT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595"/>
    <n v="1595"/>
    <n v="0.85"/>
    <n v="239.25"/>
    <n v="239.25"/>
  </r>
  <r>
    <s v="577090SNA114101"/>
    <s v="STOCK 3"/>
    <s v="STELLA McCARTNEY"/>
    <s v="FW"/>
    <n v="2020"/>
    <x v="0"/>
    <s v="577090SNA11"/>
    <n v="577090"/>
    <s v="SNA11"/>
    <x v="0"/>
    <x v="14"/>
    <s v="MILTON TOP"/>
    <s v="4101"/>
    <s v="INK"/>
    <s v="DT: 100% VISCOSE,  T: 100% SILK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45"/>
    <n v="645"/>
    <n v="0.85"/>
    <n v="96.75"/>
    <n v="96.75"/>
  </r>
  <r>
    <s v="578407SNA261000"/>
    <s v="STOCK 3"/>
    <s v="STELLA McCARTNEY"/>
    <s v="FW"/>
    <n v="2020"/>
    <x v="0"/>
    <s v="578407SNA26"/>
    <n v="578407"/>
    <s v="SNA26"/>
    <x v="0"/>
    <x v="10"/>
    <s v="ALLORA SKIRT"/>
    <s v="1000"/>
    <s v="BLACK"/>
    <s v="T: 100% POLYESTER"/>
    <s v="RO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75"/>
    <n v="675"/>
    <n v="0.85"/>
    <n v="101.25"/>
    <n v="101.25"/>
  </r>
  <r>
    <s v="580205SNA091000"/>
    <s v="STOCK 3"/>
    <s v="STELLA McCARTNEY"/>
    <s v="FW"/>
    <n v="2020"/>
    <x v="0"/>
    <s v="580205SNA09"/>
    <n v="580205"/>
    <s v="SNA09"/>
    <x v="0"/>
    <x v="12"/>
    <s v="ELIZA DRESS"/>
    <s v="1000"/>
    <s v="BLACK"/>
    <s v="F: 100% SILK,  T: 4% POLYESTER, 96% SILK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1395"/>
    <n v="1395"/>
    <n v="0.85"/>
    <n v="209.25"/>
    <n v="209.25"/>
  </r>
  <r>
    <s v="581663SNB779200"/>
    <s v="STOCK 3"/>
    <s v="STELLA McCARTNEY"/>
    <s v="SS"/>
    <n v="2020"/>
    <x v="0"/>
    <s v="581663SNB77"/>
    <n v="581663"/>
    <s v="SNB77"/>
    <x v="0"/>
    <x v="0"/>
    <s v="BELL JACKET"/>
    <s v="9200"/>
    <s v="CREAM"/>
    <s v="F: 52% VISCOSE, 48% COTTON,  FM: 100% VISCOSE,  T1: 100% WOOL,  T2: 100% WOOL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95"/>
    <n v="1195"/>
    <n v="0.85"/>
    <n v="179.25"/>
    <n v="179.25"/>
  </r>
  <r>
    <s v="581811S20869503"/>
    <s v="STOCK 3"/>
    <s v="STELLA McCARTNEY"/>
    <s v="SS"/>
    <n v="2020"/>
    <x v="0"/>
    <s v="581811S2086"/>
    <n v="581811"/>
    <s v="S2086"/>
    <x v="0"/>
    <x v="5"/>
    <s v="JUMPER"/>
    <s v="9503"/>
    <s v="IVORY 2"/>
    <s v="T: 100% VIRGIN WOOL"/>
    <s v="IT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495"/>
    <n v="495"/>
    <n v="0.85"/>
    <n v="74.25"/>
    <n v="74.25"/>
  </r>
  <r>
    <s v="582450SNB779200"/>
    <s v="STOCK 3"/>
    <s v="STELLA McCARTNEY"/>
    <s v="FW"/>
    <n v="2020"/>
    <x v="0"/>
    <s v="582450SNB77"/>
    <n v="582450"/>
    <s v="SNB77"/>
    <x v="0"/>
    <x v="0"/>
    <s v="RAVENSWOOD JACKET ANIMALS"/>
    <s v="9200"/>
    <s v="CREAM"/>
    <s v="F: 52% VISCOSE, 48% COTTON,  FM: 100% VISCOSE,  RI: 70% POLYESTER, 30% VISCOSE,  T: 100% WOOL"/>
    <s v="IT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1795"/>
    <n v="1795"/>
    <n v="0.85"/>
    <n v="269.25"/>
    <n v="269.25"/>
  </r>
  <r>
    <s v="583654SNB423000"/>
    <s v="STOCK 3"/>
    <s v="STELLA McCARTNEY"/>
    <s v="SS"/>
    <n v="2020"/>
    <x v="0"/>
    <s v="583654SNB42"/>
    <n v="583654"/>
    <s v="SNB42"/>
    <x v="0"/>
    <x v="3"/>
    <s v="SHIRT CAVALRY T"/>
    <s v="3000"/>
    <s v="GREEN"/>
    <s v="T: 100% WOOL"/>
    <s v="HU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5"/>
    <n v="695"/>
    <n v="0.85"/>
    <n v="104.25"/>
    <n v="104.25"/>
  </r>
  <r>
    <s v="585911SNA551000"/>
    <s v="STOCK 3"/>
    <s v="STELLA McCARTNEY"/>
    <s v="SS"/>
    <n v="2020"/>
    <x v="0"/>
    <s v="585911SNA55"/>
    <n v="585911"/>
    <s v="SNA55"/>
    <x v="0"/>
    <x v="12"/>
    <s v="DRESS DRAPY TWI"/>
    <s v="1000"/>
    <s v="BLACK"/>
    <s v="77% VISCOSE 23% ACETATE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495"/>
    <n v="2495"/>
    <n v="0.85"/>
    <n v="374.25"/>
    <n v="374.25"/>
  </r>
  <r>
    <s v="585913SNA605940"/>
    <s v="STOCK 3"/>
    <s v="STELLA McCARTNEY"/>
    <s v="SS"/>
    <n v="2020"/>
    <x v="0"/>
    <s v="585913SNA60"/>
    <n v="585913"/>
    <s v="SNA60"/>
    <x v="0"/>
    <x v="12"/>
    <s v="DRESS CREPE SAB"/>
    <s v="5940"/>
    <s v="MARTINI PINK"/>
    <s v="97% VISCOSE 3% ELASTANE"/>
    <s v="HU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1195"/>
    <n v="1195"/>
    <n v="0.85"/>
    <n v="179.25"/>
    <n v="179.25"/>
  </r>
  <r>
    <s v="590431SNB511000"/>
    <s v="STOCK 3"/>
    <s v="STELLA McCARTNEY"/>
    <s v="FW"/>
    <n v="2020"/>
    <x v="0"/>
    <s v="590431SNB51"/>
    <n v="590431"/>
    <s v="SNB51"/>
    <x v="0"/>
    <x v="7"/>
    <s v="COAT SALT &amp; PE"/>
    <s v="1000"/>
    <s v="BLACK"/>
    <s v="F: 52% VISCOSE, 48% COTTON,  T: 100% WOOL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95"/>
    <n v="1295"/>
    <n v="0.85"/>
    <n v="194.25"/>
    <n v="194.25"/>
  </r>
  <r>
    <s v="592497S21257410"/>
    <s v="STOCK 3"/>
    <s v="STELLA McCARTNEY"/>
    <s v="FW"/>
    <n v="2020"/>
    <x v="0"/>
    <s v="592497S2125"/>
    <n v="592497"/>
    <s v="S2125"/>
    <x v="0"/>
    <x v="5"/>
    <s v="JUMPER CABLES"/>
    <s v="7410"/>
    <s v="CANARY YELLOW"/>
    <s v="T: 22% POLYAMID, 68% WOOL ALPACA, 10% WOOL"/>
    <s v="IT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95"/>
    <n v="595"/>
    <n v="0.85"/>
    <n v="89.25"/>
    <n v="89.25"/>
  </r>
  <r>
    <s v="592622S21239730"/>
    <s v="STOCK 3"/>
    <s v="STELLA McCARTNEY"/>
    <s v="FW"/>
    <n v="2020"/>
    <x v="0"/>
    <s v="592622S2123"/>
    <n v="592622"/>
    <s v="S2123"/>
    <x v="0"/>
    <x v="7"/>
    <s v="COAT FUR MIX"/>
    <s v="9730"/>
    <s v="GAZELLE"/>
    <s v="E: 5% MODACRYL, 95% ACRYLIC,  F: 52% VISCOSE, 48% COTTON,  R: 97% VIRGIN WOOL, 2% POLYAMID, 1% ELASTAN,  T: 100% VIRGIN WOOL"/>
    <s v="RO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795"/>
    <n v="795"/>
    <n v="0.85"/>
    <n v="119.25"/>
    <n v="119.25"/>
  </r>
  <r>
    <s v="593214SNA502942"/>
    <s v="STOCK 3"/>
    <s v="STELLA McCARTNEY"/>
    <s v="SS"/>
    <n v="2020"/>
    <x v="0"/>
    <s v="593214SNA50"/>
    <n v="593214"/>
    <s v="SNA50"/>
    <x v="0"/>
    <x v="11"/>
    <s v="JUMPSUIT BRUSHED C"/>
    <s v="2942"/>
    <s v="KHAKI"/>
    <s v="T: 100% COTTON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350"/>
    <n v="1350"/>
    <n v="0.85"/>
    <n v="202.5"/>
    <n v="202.5"/>
  </r>
  <r>
    <s v="593446SNA606210"/>
    <s v="STOCK 3"/>
    <s v="STELLA McCARTNEY"/>
    <s v="FW"/>
    <n v="2020"/>
    <x v="0"/>
    <s v="593446SNA60"/>
    <n v="593446"/>
    <s v="SNA60"/>
    <x v="0"/>
    <x v="12"/>
    <s v="DRESS CREPE SAB"/>
    <s v="6210"/>
    <s v="REDWOOD"/>
    <s v="F: 100% SILK,  RI: 11% POLYAMID, 89% POLYESTER,  T: 97% VISCOSE, 3% ELASTAN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395"/>
    <n v="2395"/>
    <n v="0.85"/>
    <n v="359.25"/>
    <n v="359.25"/>
  </r>
  <r>
    <s v="594272SOD296564"/>
    <s v="STOCK 3"/>
    <s v="STELLA McCARTNEY"/>
    <s v="SS"/>
    <n v="2020"/>
    <x v="0"/>
    <s v="594272SOD29"/>
    <n v="594272"/>
    <s v="SOD29"/>
    <x v="2"/>
    <x v="21"/>
    <s v="STAR BACK PACK"/>
    <s v="6564"/>
    <s v="APPLE RED"/>
    <s v="F: 100% POLYESTER,  T: 100% POLYESTER"/>
    <s v="CN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5"/>
    <n v="125"/>
    <n v="0.85"/>
    <n v="18.75"/>
    <n v="18.75"/>
  </r>
  <r>
    <s v="594705S21171500"/>
    <s v="STOCK 3"/>
    <s v="STELLA McCARTNEY"/>
    <s v="FW"/>
    <n v="2020"/>
    <x v="0"/>
    <s v="594705S2117"/>
    <n v="594705"/>
    <s v="S2117"/>
    <x v="0"/>
    <x v="5"/>
    <s v="JUMPER BOILED"/>
    <s v="1500"/>
    <s v="1500"/>
    <s v="T: 10% POLYESTER, 90% VIRGIN WOOL"/>
    <s v="IT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40"/>
    <n v="540"/>
    <n v="0.85"/>
    <n v="81"/>
    <n v="81"/>
  </r>
  <r>
    <s v="597950SLA533900"/>
    <s v="STOCK 3"/>
    <s v="STELLA McCARTNEY"/>
    <s v="SS"/>
    <n v="2020"/>
    <x v="0"/>
    <s v="597950SLA53"/>
    <n v="597950"/>
    <s v="SLA53"/>
    <x v="0"/>
    <x v="7"/>
    <s v="STACEY TRENCH"/>
    <s v="3900"/>
    <s v="LIGHT MINT"/>
    <s v="DT: 100% METALLIC/ FIBER,  T: 7% ELASTAN, 93% COTTON"/>
    <s v="TR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395"/>
    <n v="1395"/>
    <n v="0.85"/>
    <n v="209.25"/>
    <n v="209.25"/>
  </r>
  <r>
    <s v="599757SNA579500"/>
    <s v="STOCK 3"/>
    <s v="STELLA McCARTNEY"/>
    <s v="SS"/>
    <n v="2020"/>
    <x v="0"/>
    <s v="599757SNA57"/>
    <n v="599757"/>
    <s v="SNA57"/>
    <x v="0"/>
    <x v="12"/>
    <s v="KIARRA DRESS"/>
    <s v="9500"/>
    <s v="NATURAL"/>
    <s v="T: 47% SILK, 53% VISCOSE"/>
    <s v="HU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1095"/>
    <n v="1095"/>
    <n v="0.85"/>
    <n v="164.25"/>
    <n v="164.25"/>
  </r>
  <r>
    <s v="600033S21698505"/>
    <s v="STOCK 3"/>
    <s v="STELLA McCARTNEY"/>
    <s v="SS"/>
    <n v="2020"/>
    <x v="0"/>
    <s v="600033S2169"/>
    <n v="600033"/>
    <s v="S2169"/>
    <x v="0"/>
    <x v="5"/>
    <s v="DIP DYED JUMPER"/>
    <s v="8505"/>
    <s v="LILAC/DEEP ROSE"/>
    <s v="T: 95% CASHMERE, 5% WOOL"/>
    <s v="IT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695"/>
    <n v="695"/>
    <n v="0.85"/>
    <n v="104.25"/>
    <n v="104.25"/>
  </r>
  <r>
    <s v="600076S20769503"/>
    <s v="STOCK 3"/>
    <s v="STELLA McCARTNEY"/>
    <s v="SS"/>
    <n v="2020"/>
    <x v="0"/>
    <s v="600076S2076"/>
    <n v="600076"/>
    <s v="S2076"/>
    <x v="0"/>
    <x v="14"/>
    <s v="COMPACT KNIT TOP"/>
    <s v="9503"/>
    <s v="IVORY 2"/>
    <s v="T: 83% VISCOSE, 17% POLYESTER"/>
    <s v="IT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5"/>
    <n v="695"/>
    <n v="0.85"/>
    <n v="104.25"/>
    <n v="104.25"/>
  </r>
  <r>
    <s v="600156SNA281000"/>
    <s v="STOCK 3"/>
    <s v="STELLA McCARTNEY"/>
    <s v="SS"/>
    <n v="2020"/>
    <x v="0"/>
    <s v="600156SNA28"/>
    <n v="600156"/>
    <s v="SNA28"/>
    <x v="0"/>
    <x v="12"/>
    <s v="TATIANNA DRESS WITH DIAMOND NECKLINE EMBROIDERY"/>
    <s v="1000"/>
    <s v="BLACK"/>
    <s v="F: 100% SILK,  RI: 50% TEXTILE GLASS, 50% BRASS,  T1: 52% VISCOSE, 3% ELASTAN, 45% ACETATE,  T2: 100% POLYESTER"/>
    <s v="IT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200"/>
    <n v="4200"/>
    <n v="0.85"/>
    <n v="630"/>
    <n v="630"/>
  </r>
  <r>
    <s v="600174SFB181000"/>
    <s v="STOCK 3"/>
    <s v="STELLA McCARTNEY"/>
    <s v="SS"/>
    <n v="2020"/>
    <x v="0"/>
    <s v="600174SFB18"/>
    <n v="600174"/>
    <s v="SFB18"/>
    <x v="0"/>
    <x v="0"/>
    <s v="LUISA JACKET WE ARE THE WEATHER RIBBONS EMBROIDERY"/>
    <s v="1000"/>
    <s v="BLACK"/>
    <s v="DT: 100% COTTON,  F: 48% COTTON, 52% VISCOSE,  FM: 100% VISCOSE,  RI: 100% POLYESTER,  T: 100% WOOL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1295"/>
    <n v="1295"/>
    <n v="0.85"/>
    <n v="194.25"/>
    <n v="194.25"/>
  </r>
  <r>
    <s v="600306SNH779111"/>
    <s v="STOCK 3"/>
    <s v="STELLA McCARTNEY"/>
    <s v="SS"/>
    <n v="2020"/>
    <x v="0"/>
    <s v="600306SNH77"/>
    <n v="600306"/>
    <s v="SNH77"/>
    <x v="0"/>
    <x v="6"/>
    <s v="MID RISE SKINNY WHITE GALAXI WASH"/>
    <s v="9111"/>
    <s v="SMOKY WHITE"/>
    <s v="F: 45% COTTON, 55% POLYESTER,  T: 2% ELASTAN, 98% COTTON"/>
    <s v="IT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45"/>
    <n v="345"/>
    <n v="0.85"/>
    <n v="51.75"/>
    <n v="51.75"/>
  </r>
  <r>
    <s v="505160SKZ088488"/>
    <s v="STOCK 3"/>
    <s v="STELLA McCARTNEY"/>
    <s v="SS"/>
    <n v="2020"/>
    <x v="0"/>
    <s v="505160SKZ08"/>
    <n v="505160"/>
    <s v="SKZ08"/>
    <x v="1"/>
    <x v="22"/>
    <s v="BIRD OF PARADISE PRINT SCARF"/>
    <s v="8488"/>
    <s v="MULTICOLOR PINK"/>
    <s v="T: 15% SILK, 85% MODAL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95"/>
    <n v="295"/>
    <n v="0.85"/>
    <n v="44.25"/>
    <n v="44.25"/>
  </r>
  <r>
    <s v="505163SKZ109201"/>
    <s v="STOCK 3"/>
    <s v="STELLA McCARTNEY"/>
    <s v="SS"/>
    <n v="2020"/>
    <x v="0"/>
    <s v="505163SKZ10"/>
    <n v="505163"/>
    <s v="SKZ10"/>
    <x v="1"/>
    <x v="22"/>
    <s v="STAR JACQUARD SCARF"/>
    <s v="9201"/>
    <s v="GESSO"/>
    <s v="T: 25% MODAL, 15% METALIC POLYESTER, 60% VISCOS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65"/>
    <n v="465"/>
    <n v="0.85"/>
    <n v="69.75"/>
    <n v="69.75"/>
  </r>
  <r>
    <s v="700098W86999500"/>
    <s v="STOCK 3"/>
    <s v="STELLA McCARTNEY"/>
    <s v="SS"/>
    <n v="2020"/>
    <x v="0"/>
    <s v="700098W8699"/>
    <n v="700098"/>
    <s v="W8699"/>
    <x v="2"/>
    <x v="15"/>
    <s v="FLAP SHOULDER BAG RAFIA CROCHET SMALL"/>
    <s v="9500"/>
    <s v="NATURAL"/>
    <s v="T1: 100% RAFIA,  T2: 33% POLYESTER, 67% POLYURETHANE,  T3: 22% COTTON, 75% NYLON, 3% POLYESTER"/>
    <s v="MG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635"/>
    <n v="1270"/>
    <n v="0.85"/>
    <n v="95.25"/>
    <n v="190.5"/>
  </r>
  <r>
    <s v="445862W99221000"/>
    <s v="STOCK 3"/>
    <s v="STELLA McCARTNEY"/>
    <s v="FW"/>
    <n v="2020"/>
    <x v="0"/>
    <s v="445862W9922"/>
    <n v="445862"/>
    <s v="W9922"/>
    <x v="2"/>
    <x v="15"/>
    <s v="SHOULDER SILK MIX"/>
    <s v="1000"/>
    <s v="BLACK"/>
    <s v="T1: 18% SILK, 82% VISCOS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324.2574257425742"/>
    <n v="1324.2574257425742"/>
    <n v="0.85"/>
    <n v="198.63861386138612"/>
    <n v="198.63861386138612"/>
  </r>
  <r>
    <s v="293557SOA101000"/>
    <s v="STOCK 3"/>
    <s v="STELLA McCARTNEY"/>
    <s v="SS"/>
    <n v="2020"/>
    <x v="0"/>
    <s v="293557SOA10"/>
    <n v="293557"/>
    <s v="SOA10"/>
    <x v="0"/>
    <x v="6"/>
    <s v="CHRISTINE TROUSERS"/>
    <s v="1000"/>
    <s v="BLACK"/>
    <s v="T: 100% SILK"/>
    <s v="HU"/>
    <m/>
    <m/>
    <m/>
    <m/>
    <m/>
    <m/>
    <m/>
    <m/>
    <m/>
    <m/>
    <m/>
    <m/>
    <m/>
    <m/>
    <m/>
    <m/>
    <m/>
    <m/>
    <m/>
    <m/>
    <m/>
    <n v="3"/>
    <m/>
    <n v="10"/>
    <m/>
    <n v="12"/>
    <m/>
    <n v="6"/>
    <m/>
    <m/>
    <m/>
    <m/>
    <m/>
    <m/>
    <m/>
    <m/>
    <m/>
    <m/>
    <m/>
    <m/>
    <m/>
    <m/>
    <m/>
    <m/>
    <m/>
    <m/>
    <m/>
    <m/>
    <m/>
    <m/>
    <m/>
    <m/>
    <n v="31"/>
    <n v="545"/>
    <n v="16895"/>
    <n v="0.85"/>
    <n v="81.75"/>
    <n v="2534.25"/>
  </r>
  <r>
    <s v="700113W8740T837"/>
    <s v="STOCK 3"/>
    <s v="STELLA McCARTNEY"/>
    <s v="FW"/>
    <n v="2020"/>
    <x v="0"/>
    <s v="700113W8740"/>
    <n v="700113"/>
    <s v="W8740"/>
    <x v="2"/>
    <x v="23"/>
    <s v="MEDIUM TOTE BAG SALT &amp; PEPPER CANVAS"/>
    <s v="T837"/>
    <s v="SAND/ORANGE"/>
    <s v="T1: 16% POLYURETHANE, 42% FLAX, 42% COTTON"/>
    <s v="IT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95"/>
    <n v="2065"/>
    <n v="0.85"/>
    <n v="44.25"/>
    <n v="309.75"/>
  </r>
  <r>
    <s v="584763SON171065"/>
    <s v="STOCK 3"/>
    <s v="STELLA McCARTNEY"/>
    <s v="SS"/>
    <n v="2020"/>
    <x v="1"/>
    <s v="584763SON17"/>
    <n v="584763"/>
    <s v="SON17"/>
    <x v="0"/>
    <x v="3"/>
    <s v="SHIRT RICARDO STRAIGHT HEM"/>
    <s v="1065"/>
    <s v="BLACK/WHITE"/>
    <s v="T: 100% COTTON"/>
    <s v="RO"/>
    <m/>
    <m/>
    <m/>
    <m/>
    <m/>
    <m/>
    <m/>
    <m/>
    <m/>
    <m/>
    <m/>
    <m/>
    <m/>
    <m/>
    <m/>
    <m/>
    <m/>
    <m/>
    <m/>
    <m/>
    <m/>
    <m/>
    <m/>
    <m/>
    <m/>
    <m/>
    <n v="1"/>
    <n v="1"/>
    <n v="2"/>
    <n v="2"/>
    <n v="1"/>
    <m/>
    <m/>
    <m/>
    <m/>
    <m/>
    <m/>
    <m/>
    <m/>
    <m/>
    <m/>
    <m/>
    <m/>
    <m/>
    <m/>
    <m/>
    <m/>
    <m/>
    <m/>
    <m/>
    <m/>
    <m/>
    <n v="7"/>
    <n v="545"/>
    <n v="3815"/>
    <n v="0.85"/>
    <n v="81.75"/>
    <n v="572.25"/>
  </r>
  <r>
    <s v="600496SFB181000"/>
    <s v="STOCK 3"/>
    <s v="STELLA McCARTNEY"/>
    <s v="SS"/>
    <n v="2020"/>
    <x v="0"/>
    <s v="600496SFB18"/>
    <n v="600496"/>
    <s v="SFB18"/>
    <x v="0"/>
    <x v="6"/>
    <s v="MARLEN TROUSERS WITH WE ARE THE WEATHER RIBBONS EMBROIDERY"/>
    <s v="1000"/>
    <s v="BLACK"/>
    <s v="DT: 100% COTTON,  RI: 100% POLYESTER,  T: 100% WOOL"/>
    <s v="HU"/>
    <m/>
    <m/>
    <m/>
    <m/>
    <m/>
    <m/>
    <m/>
    <m/>
    <m/>
    <m/>
    <m/>
    <m/>
    <m/>
    <m/>
    <m/>
    <m/>
    <m/>
    <m/>
    <m/>
    <m/>
    <m/>
    <m/>
    <m/>
    <n v="2"/>
    <m/>
    <n v="2"/>
    <m/>
    <n v="3"/>
    <m/>
    <m/>
    <m/>
    <m/>
    <m/>
    <m/>
    <m/>
    <m/>
    <m/>
    <m/>
    <m/>
    <m/>
    <m/>
    <m/>
    <m/>
    <m/>
    <m/>
    <m/>
    <m/>
    <m/>
    <m/>
    <m/>
    <m/>
    <m/>
    <n v="7"/>
    <n v="625"/>
    <n v="4375"/>
    <n v="0.85"/>
    <n v="93.75"/>
    <n v="656.25"/>
  </r>
  <r>
    <s v="600024S20761000"/>
    <s v="STOCK 3"/>
    <s v="STELLA McCARTNEY"/>
    <s v="SS"/>
    <n v="2020"/>
    <x v="0"/>
    <s v="600024S2076"/>
    <n v="600024"/>
    <s v="S2076"/>
    <x v="0"/>
    <x v="12"/>
    <s v="COMPACT KNIT DRESS"/>
    <s v="1000"/>
    <s v="BLACK"/>
    <s v="T: 83% VISCOSE, 17% POLYESTER"/>
    <s v="IT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95"/>
    <n v="995"/>
    <n v="0.85"/>
    <n v="149.25"/>
    <n v="149.25"/>
  </r>
  <r>
    <s v="600024S20764101"/>
    <s v="STOCK 3"/>
    <s v="STELLA McCARTNEY"/>
    <s v="SS"/>
    <n v="2020"/>
    <x v="0"/>
    <s v="600024S2076"/>
    <n v="600024"/>
    <s v="S2076"/>
    <x v="0"/>
    <x v="12"/>
    <s v="COMPACT KNIT DRESS"/>
    <s v="4101"/>
    <s v="INK"/>
    <s v="T: 83% VISCOSE, 17% POLYESTER"/>
    <s v="IT"/>
    <m/>
    <m/>
    <m/>
    <m/>
    <m/>
    <m/>
    <m/>
    <m/>
    <m/>
    <m/>
    <m/>
    <m/>
    <m/>
    <m/>
    <m/>
    <m/>
    <m/>
    <m/>
    <m/>
    <m/>
    <m/>
    <n v="5"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995"/>
    <n v="9950"/>
    <n v="0.85"/>
    <n v="149.25"/>
    <n v="1492.5"/>
  </r>
  <r>
    <s v="541161SLA519503"/>
    <s v="STOCK 3"/>
    <s v="STELLA McCARTNEY"/>
    <s v="FW"/>
    <n v="2020"/>
    <x v="0"/>
    <s v="541161SLA51"/>
    <n v="541161"/>
    <s v="SLA51"/>
    <x v="0"/>
    <x v="6"/>
    <s v="AMIRA TROUSERS"/>
    <s v="9503"/>
    <s v="IVORY 2"/>
    <s v="F: 8% ELASTAN, 92% SILK,  T: 17% POLYAMID, 64% WOOL, 19% SILK"/>
    <s v="HU"/>
    <m/>
    <m/>
    <m/>
    <m/>
    <m/>
    <m/>
    <m/>
    <m/>
    <m/>
    <m/>
    <m/>
    <m/>
    <m/>
    <m/>
    <m/>
    <m/>
    <m/>
    <m/>
    <m/>
    <m/>
    <m/>
    <m/>
    <m/>
    <m/>
    <m/>
    <m/>
    <m/>
    <n v="4"/>
    <m/>
    <n v="2"/>
    <m/>
    <m/>
    <m/>
    <m/>
    <m/>
    <m/>
    <m/>
    <m/>
    <m/>
    <m/>
    <m/>
    <m/>
    <m/>
    <m/>
    <m/>
    <m/>
    <m/>
    <m/>
    <m/>
    <m/>
    <m/>
    <m/>
    <n v="6"/>
    <n v="950"/>
    <n v="5700"/>
    <n v="0.85"/>
    <n v="142.5"/>
    <n v="855"/>
  </r>
  <r>
    <s v="800314W0YG01000"/>
    <s v="STOCK 3"/>
    <s v="STELLA McCARTNEY"/>
    <s v="SS"/>
    <n v="2021"/>
    <x v="0"/>
    <s v="800314W0YG0"/>
    <n v="800314"/>
    <s v="W0YG0"/>
    <x v="3"/>
    <x v="24"/>
    <s v="ZIPIT SLONG BK ECO ALTER MAT"/>
    <s v="1000"/>
    <s v="BLACK"/>
    <s v="LIN: 64% POLYURETHANE, 36% VISCOSE,  OUT: 5% POLYETHYLENE, 40% SISAL, 55% STYRENE BUTADIENE RUBBER,  UPP: 67% POLYURETHANE, 33% POLYESTER"/>
    <s v="IT"/>
    <m/>
    <m/>
    <m/>
    <m/>
    <m/>
    <m/>
    <m/>
    <m/>
    <m/>
    <m/>
    <m/>
    <m/>
    <m/>
    <m/>
    <m/>
    <m/>
    <m/>
    <m/>
    <m/>
    <m/>
    <m/>
    <m/>
    <n v="1"/>
    <n v="5"/>
    <n v="7"/>
    <n v="1"/>
    <m/>
    <m/>
    <m/>
    <m/>
    <m/>
    <m/>
    <m/>
    <m/>
    <m/>
    <m/>
    <m/>
    <m/>
    <m/>
    <m/>
    <m/>
    <m/>
    <m/>
    <m/>
    <m/>
    <m/>
    <m/>
    <m/>
    <m/>
    <m/>
    <m/>
    <m/>
    <n v="14"/>
    <n v="565"/>
    <n v="7910"/>
    <n v="0.85"/>
    <n v="84.75"/>
    <n v="1186.5"/>
  </r>
  <r>
    <s v="800314W0YG09000"/>
    <s v="STOCK 3"/>
    <s v="STELLA McCARTNEY"/>
    <s v="SS"/>
    <n v="2021"/>
    <x v="0"/>
    <s v="800314W0YG0"/>
    <n v="800314"/>
    <s v="W0YG0"/>
    <x v="3"/>
    <x v="18"/>
    <s v="ZIPIT SLONG BK ECO ALTER MAT"/>
    <s v="9000"/>
    <s v="PURE WHITE"/>
    <s v="LIN: 64% POLYURETHANE, 36% VISCOSE,  OUT: 5% POLYETHYLENE, 40% SISAL, 55% STYRENE BUTADIENE RUBBER,  UPP: 67% POLYURETHANE, 33% POLYESTER"/>
    <s v="IT"/>
    <m/>
    <m/>
    <m/>
    <m/>
    <m/>
    <m/>
    <m/>
    <m/>
    <m/>
    <m/>
    <m/>
    <m/>
    <m/>
    <m/>
    <m/>
    <m/>
    <m/>
    <m/>
    <m/>
    <m/>
    <m/>
    <m/>
    <m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n v="5"/>
    <n v="565"/>
    <n v="2825"/>
    <n v="0.85"/>
    <n v="84.75"/>
    <n v="423.75"/>
  </r>
  <r>
    <s v="700018W85421000"/>
    <s v="STOCK 3"/>
    <s v="STELLA McCARTNEY"/>
    <s v="SS"/>
    <n v="2020"/>
    <x v="0"/>
    <s v="700018W8542"/>
    <n v="700018"/>
    <s v="W8542"/>
    <x v="2"/>
    <x v="15"/>
    <s v="ZIP SHOULDER BAG ECO SOFT ALTER NAPPA"/>
    <s v="1000"/>
    <s v="BLACK"/>
    <s v="F: 60% POLYAMID, 40% POLYURETHANE,  T1: 44% POLYESTER, 56% POLYURETHANE,  T2: 100% POLYESTER"/>
    <s v="IT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45"/>
    <n v="2225"/>
    <n v="0.85"/>
    <n v="66.75"/>
    <n v="333.75"/>
  </r>
  <r>
    <s v="700018W85425310"/>
    <s v="STOCK 3"/>
    <s v="STELLA McCARTNEY"/>
    <s v="SS"/>
    <n v="2020"/>
    <x v="0"/>
    <s v="700018W8542"/>
    <n v="700018"/>
    <s v="W8542"/>
    <x v="2"/>
    <x v="15"/>
    <s v="ZIP SHOULDER BAG ECO SOFT ALTER NAPPA"/>
    <s v="5310"/>
    <s v="LILAC"/>
    <s v="F: 60% POLYAMID, 40% POLYURETHANE,  T1: 44% POLYESTER, 56% POLYURETHANE,  T2: 100% POLYESTER"/>
    <s v="IT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45"/>
    <n v="2225"/>
    <n v="0.85"/>
    <n v="66.75"/>
    <n v="333.75"/>
  </r>
  <r>
    <s v="700018W85426561"/>
    <s v="STOCK 3"/>
    <s v="STELLA McCARTNEY"/>
    <s v="SS"/>
    <n v="2020"/>
    <x v="0"/>
    <s v="700018W8542"/>
    <n v="700018"/>
    <s v="W8542"/>
    <x v="2"/>
    <x v="15"/>
    <s v="ZIP SHOULDER BAG ECO SOFT ALTER NAPPA"/>
    <s v="6561"/>
    <s v="FLAME"/>
    <s v="F: 60% POLYAMID, 40% POLYURETHANE,  T1: 44% POLYESTER, 56% POLYURETHANE,  T2: 100% POLYESTER"/>
    <s v="IT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45"/>
    <n v="1335"/>
    <n v="0.85"/>
    <n v="66.75"/>
    <n v="200.25"/>
  </r>
  <r>
    <s v="900696W88518100"/>
    <s v="STOCK 3"/>
    <s v="STELLA McCARTNEY"/>
    <s v="FW"/>
    <n v="2021"/>
    <x v="0"/>
    <s v="900696W8851"/>
    <n v="900696"/>
    <s v="W8851"/>
    <x v="1"/>
    <x v="25"/>
    <s v="BRASS&amp;ALUMINIUM BRACELET"/>
    <s v="8100"/>
    <s v="VINTAGE GOLD/PALLADIO"/>
    <s v="T1: 100% BRASS,  T2: 100% ALUMINIUM"/>
    <s v="IT"/>
    <m/>
    <m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545"/>
    <n v="2180"/>
    <n v="0.85"/>
    <n v="81.75"/>
    <n v="327"/>
  </r>
  <r>
    <s v="430999W91325702"/>
    <s v="STOCK 3"/>
    <s v="STELLA McCARTNEY"/>
    <s v="SS"/>
    <n v="2021"/>
    <x v="0"/>
    <s v="430999W9132"/>
    <n v="430999"/>
    <s v="W9132"/>
    <x v="1"/>
    <x v="8"/>
    <s v="CONTINENTAL FLAP WALLET ECO SHAGGY DEER"/>
    <s v="5702"/>
    <s v="PINK"/>
    <s v="F: 100% POLYESTER,  T1: 100% POLYESTER,  T2: 100% POLYESTER"/>
    <s v="IT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90"/>
    <n v="1170"/>
    <n v="0.85"/>
    <n v="58.5"/>
    <n v="175.5"/>
  </r>
  <r>
    <s v="570692W0XHF1000"/>
    <s v="STOCK 3"/>
    <s v="STELLA McCARTNEY"/>
    <s v="FW"/>
    <n v="2020"/>
    <x v="0"/>
    <s v="570692W0XHF"/>
    <n v="570692"/>
    <s v="W0XHF"/>
    <x v="3"/>
    <x v="24"/>
    <s v="SANDAL PLAS.S.TUNIT FELIK/FOP"/>
    <s v="1000"/>
    <s v="BLACK"/>
    <s v="T: 60% POLYURETHANE, 40% POLYESTER"/>
    <s v="IT"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n v="1"/>
    <m/>
    <m/>
    <m/>
    <m/>
    <m/>
    <m/>
    <m/>
    <m/>
    <m/>
    <m/>
    <m/>
    <m/>
    <n v="3"/>
    <n v="545"/>
    <n v="1635"/>
    <n v="0.85"/>
    <n v="81.75"/>
    <n v="245.25"/>
  </r>
  <r>
    <s v="700005W86345900"/>
    <s v="STOCK 3"/>
    <s v="STELLA McCARTNEY"/>
    <s v="SS"/>
    <n v="2020"/>
    <x v="0"/>
    <s v="700005W8634"/>
    <n v="700005"/>
    <s v="W8634"/>
    <x v="2"/>
    <x v="26"/>
    <s v="BUCKET BAG CHUNKY PASTEL CHAIN TRANSPARENT"/>
    <s v="5900"/>
    <s v="ROSE"/>
    <s v="F: 40% POLYURETHANE, 60% POLYAMID,  T1: 100% POLYESTER,  T2: 67% POLYURETHANE, 33% POLYESTER"/>
    <s v="IT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650"/>
    <n v="1950"/>
    <n v="0.85"/>
    <n v="97.5"/>
    <n v="292.5"/>
  </r>
  <r>
    <s v="491514W088I5713"/>
    <s v="STOCK 3"/>
    <s v="STELLA McCARTNEY"/>
    <s v="FW"/>
    <n v="2020"/>
    <x v="0"/>
    <s v="491514W088I"/>
    <n v="491514"/>
    <s v="W088I"/>
    <x v="3"/>
    <x v="18"/>
    <s v="SNEAKE PLAST.S.GOMMA P.B.CRETA"/>
    <s v="5713"/>
    <s v="5713"/>
    <s v="T: 33% POLYESTER, 67% POLYURETHANE"/>
    <s v="ES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5"/>
    <n v="495"/>
    <n v="0.85"/>
    <n v="74.25"/>
    <n v="74.25"/>
  </r>
  <r>
    <s v="900695W88518100"/>
    <s v="STOCK 3"/>
    <s v="STELLA McCARTNEY"/>
    <s v="FW"/>
    <n v="2021"/>
    <x v="0"/>
    <s v="900695W8851"/>
    <n v="900695"/>
    <s v="W8851"/>
    <x v="1"/>
    <x v="27"/>
    <s v="BRASS&amp;ALUMINIUM NECKLACE"/>
    <s v="8100"/>
    <s v="VINTAGE GOLD/PALLADIO"/>
    <s v="T1: 100% BRASS,  T2: 100% ALUMINIUM"/>
    <s v="IT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95"/>
    <n v="2385"/>
    <n v="0.85"/>
    <n v="119.25"/>
    <n v="357.75"/>
  </r>
  <r>
    <s v="700072W85426506"/>
    <s v="STOCK 3"/>
    <s v="STELLA McCARTNEY"/>
    <s v="FW"/>
    <n v="2020"/>
    <x v="0"/>
    <s v="700072W8542"/>
    <n v="700072"/>
    <s v="W8542"/>
    <x v="2"/>
    <x v="15"/>
    <s v="MINI CAMERA BAG ECO SOFT"/>
    <s v="6506"/>
    <s v="RED AMORE"/>
    <s v="F: 60% POLYAMID, 40% POLYURETHANE,  T1: 44% POLYESTER, 56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5"/>
    <n v="695"/>
    <n v="0.85"/>
    <n v="104.25"/>
    <n v="104.25"/>
  </r>
  <r>
    <s v="700003W91321000"/>
    <s v="STOCK 3"/>
    <s v="STELLA McCARTNEY"/>
    <s v="SS"/>
    <n v="2020"/>
    <x v="0"/>
    <s v="700003W9132"/>
    <n v="700003"/>
    <s v="W9132"/>
    <x v="2"/>
    <x v="15"/>
    <s v="ZIP SHOULDER BAG FALABELLA SHAGGY DEER"/>
    <s v="1000"/>
    <s v="BLACK"/>
    <s v="F: 100% POLYESTER,  T2: 100% POLYESTER,  T3: 67% POLYURETHANE, 33% POLYESTER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95"/>
    <n v="1190"/>
    <n v="0.85"/>
    <n v="89.25"/>
    <n v="178.5"/>
  </r>
  <r>
    <s v="700003W91329300"/>
    <s v="STOCK 3"/>
    <s v="STELLA McCARTNEY"/>
    <s v="SS"/>
    <n v="2020"/>
    <x v="0"/>
    <s v="700003W9132"/>
    <n v="700003"/>
    <s v="W9132"/>
    <x v="2"/>
    <x v="15"/>
    <s v="ZIP SHOULDER BAG FALABELLA SHAGGY DEER"/>
    <s v="9300"/>
    <s v="BUTTER CREAM"/>
    <s v="F: 100% POLYESTER,  T2: 100% POLYESTER,  T3: 67% POLYURETHANE, 33% POLYESTER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95"/>
    <n v="1190"/>
    <n v="0.85"/>
    <n v="89.25"/>
    <n v="178.5"/>
  </r>
  <r>
    <s v="800398KP0012134"/>
    <s v="STOCK 3"/>
    <s v="STELLA McCARTNEY"/>
    <s v="FW"/>
    <n v="2021"/>
    <x v="0"/>
    <s v="800398KP001"/>
    <n v="800398"/>
    <s v="KP001"/>
    <x v="3"/>
    <x v="28"/>
    <s v="EMILIE SOFT ECO ALTER MAT"/>
    <s v="2134"/>
    <s v="BRANDY"/>
    <s v="LIN: 100% RECYCLED POLYESTER,  OUT: 100% MICROPOROSA,  UPP: 44% POLYESTER, 56% POLYURETHANE"/>
    <s v="IT"/>
    <m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n v="5"/>
    <n v="635"/>
    <n v="3175"/>
    <n v="0.85"/>
    <n v="95.25"/>
    <n v="476.25"/>
  </r>
  <r>
    <s v="600399SOA088500"/>
    <s v="STOCK 3"/>
    <s v="STELLA McCARTNEY"/>
    <s v="SS"/>
    <n v="2020"/>
    <x v="0"/>
    <s v="600399SOA08"/>
    <n v="600399"/>
    <s v="SOA08"/>
    <x v="0"/>
    <x v="12"/>
    <s v="KAELA DRESS"/>
    <s v="8500"/>
    <s v="MULTICOLOR"/>
    <s v="DT: 100% METALLIC/ FIBER,  T: 97% VISCOSE, 3% ELASTAN"/>
    <s v="HU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1195"/>
    <n v="1195"/>
    <n v="0.85"/>
    <n v="179.25"/>
    <n v="179.25"/>
  </r>
  <r>
    <s v="800281N1897K825"/>
    <s v="STOCK 3"/>
    <s v="STELLA McCARTNEY"/>
    <s v="SS"/>
    <n v="2021"/>
    <x v="0"/>
    <s v="800281N1897"/>
    <n v="800281"/>
    <s v="N1897"/>
    <x v="3"/>
    <x v="18"/>
    <s v="ELYSE ECO ALT NAP/MATT METALLI"/>
    <s v="K825"/>
    <s v="STRAW/PLATINUM"/>
    <s v="LIN: 64% POLYURETHANE, 36% VISCOSE,  OUT: 20% EVA, 80% WOOD,  UPP: 46% POLYESTER, 54% POLYURETHANE"/>
    <s v="IT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n v="795"/>
    <n v="795"/>
    <n v="0.85"/>
    <n v="119.25"/>
    <n v="119.25"/>
  </r>
  <r>
    <s v="900607W88218098"/>
    <s v="STOCK 3"/>
    <s v="STELLA McCARTNEY"/>
    <s v="SS"/>
    <n v="2021"/>
    <x v="0"/>
    <s v="900607W8821"/>
    <n v="900607"/>
    <s v="W8821"/>
    <x v="1"/>
    <x v="29"/>
    <s v="LEFT EARRING BRASS&amp;CRYSTALS"/>
    <s v="8098"/>
    <s v="VINTAGE GOLD"/>
    <s v="T1: 100% BRASS,  T2: 100% CRYSTAL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50"/>
    <n v="700"/>
    <n v="0.85"/>
    <n v="52.5"/>
    <n v="105"/>
  </r>
  <r>
    <s v="529866SNB423702"/>
    <s v="STOCK 3"/>
    <s v="STELLA McCARTNEY"/>
    <s v="FW"/>
    <n v="2020"/>
    <x v="0"/>
    <s v="529866SNB42"/>
    <n v="529866"/>
    <s v="SNB42"/>
    <x v="0"/>
    <x v="6"/>
    <s v="TROUSERS CAVALRY T"/>
    <s v="3702"/>
    <s v="SPARKLY GREEN"/>
    <s v="T: 100% WOOL"/>
    <s v="HU"/>
    <m/>
    <m/>
    <m/>
    <m/>
    <m/>
    <m/>
    <m/>
    <m/>
    <m/>
    <m/>
    <m/>
    <m/>
    <m/>
    <m/>
    <m/>
    <m/>
    <m/>
    <m/>
    <m/>
    <m/>
    <m/>
    <n v="1"/>
    <m/>
    <n v="3"/>
    <m/>
    <n v="3"/>
    <m/>
    <m/>
    <m/>
    <m/>
    <m/>
    <m/>
    <m/>
    <m/>
    <m/>
    <m/>
    <m/>
    <m/>
    <m/>
    <m/>
    <m/>
    <m/>
    <m/>
    <m/>
    <m/>
    <m/>
    <m/>
    <m/>
    <m/>
    <m/>
    <m/>
    <m/>
    <n v="7"/>
    <n v="665"/>
    <n v="4655"/>
    <n v="0.85"/>
    <n v="99.75"/>
    <n v="698.25"/>
  </r>
  <r>
    <s v="600427SNA601000"/>
    <s v="STOCK 3"/>
    <s v="STELLA McCARTNEY"/>
    <s v="SS"/>
    <n v="2020"/>
    <x v="0"/>
    <s v="600427SNA60"/>
    <n v="600427"/>
    <s v="SNA60"/>
    <x v="0"/>
    <x v="12"/>
    <s v="SHANIYA DRESS WITH DIAMOND NECKLACE EMBROIDERY"/>
    <s v="1000"/>
    <s v="BLACK"/>
    <s v="F: 100% SILK,  RI: 50% CRYSTAL, 50% BRASS,  T1: 97% VISCOSE, 3% ELASTAN,  T2: 100% POLYESTER"/>
    <s v="HU"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2"/>
    <n v="1590"/>
    <n v="3180"/>
    <n v="0.85"/>
    <n v="238.5"/>
    <n v="477"/>
  </r>
  <r>
    <s v="531107SJB876106"/>
    <s v="STOCK 3"/>
    <s v="STELLA McCARTNEY"/>
    <s v="FW"/>
    <n v="2020"/>
    <x v="0"/>
    <s v="531107SJB87"/>
    <n v="531107"/>
    <s v="SJB87"/>
    <x v="0"/>
    <x v="12"/>
    <s v="KELSEY DRESS VELVET"/>
    <s v="6106"/>
    <s v="BURGUNDY"/>
    <s v="DT: 25% POLYAMID, 75% COTTON,  F: 100% SILK,  T: 18% SILK, 82% VISCOSE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1695"/>
    <n v="1695"/>
    <n v="0.85"/>
    <n v="254.25"/>
    <n v="254.25"/>
  </r>
  <r>
    <s v="800424N02052501"/>
    <s v="STOCK 3"/>
    <s v="STELLA McCARTNEY"/>
    <s v="FW"/>
    <n v="2021"/>
    <x v="0"/>
    <s v="800424N0205"/>
    <n v="800424"/>
    <s v="N0205"/>
    <x v="3"/>
    <x v="28"/>
    <s v="CHAIN SOLE MAT ALTER MAT"/>
    <s v="2501"/>
    <s v="CUOIO"/>
    <s v="LIN: 76% POLYURETHANE, 24% VISCOSE,  OUT: 100% STYRENE BUTADIENE STYRENE,  UPP: 15% POLYAMID, 15% POLYESTER, 70% POLYURETHANE"/>
    <s v="IT"/>
    <m/>
    <m/>
    <m/>
    <m/>
    <m/>
    <m/>
    <m/>
    <m/>
    <m/>
    <m/>
    <m/>
    <m/>
    <m/>
    <m/>
    <m/>
    <m/>
    <m/>
    <m/>
    <m/>
    <m/>
    <m/>
    <m/>
    <m/>
    <n v="5"/>
    <n v="4"/>
    <m/>
    <n v="2"/>
    <m/>
    <m/>
    <m/>
    <m/>
    <m/>
    <m/>
    <m/>
    <m/>
    <m/>
    <m/>
    <m/>
    <m/>
    <m/>
    <m/>
    <m/>
    <m/>
    <m/>
    <m/>
    <m/>
    <m/>
    <m/>
    <m/>
    <m/>
    <m/>
    <m/>
    <n v="11"/>
    <n v="595"/>
    <n v="6545"/>
    <n v="0.85"/>
    <n v="89.25"/>
    <n v="981.75"/>
  </r>
  <r>
    <s v="596008SNB381000"/>
    <s v="STOCK 3"/>
    <s v="STELLA McCARTNEY"/>
    <s v="FW"/>
    <n v="2020"/>
    <x v="0"/>
    <s v="596008SNB38"/>
    <n v="596008"/>
    <s v="SNB38"/>
    <x v="0"/>
    <x v="6"/>
    <s v="TROUSERS BRUSHED T"/>
    <s v="1000"/>
    <s v="BLACK"/>
    <s v="T: 100% WOOL"/>
    <s v="HU"/>
    <m/>
    <m/>
    <m/>
    <m/>
    <m/>
    <m/>
    <m/>
    <m/>
    <m/>
    <m/>
    <m/>
    <m/>
    <m/>
    <m/>
    <m/>
    <m/>
    <m/>
    <m/>
    <m/>
    <m/>
    <m/>
    <n v="2"/>
    <m/>
    <n v="4"/>
    <m/>
    <n v="3"/>
    <m/>
    <m/>
    <m/>
    <m/>
    <m/>
    <m/>
    <m/>
    <m/>
    <m/>
    <m/>
    <m/>
    <m/>
    <m/>
    <m/>
    <m/>
    <m/>
    <m/>
    <m/>
    <m/>
    <m/>
    <m/>
    <m/>
    <m/>
    <m/>
    <m/>
    <m/>
    <n v="9"/>
    <n v="795"/>
    <n v="7155"/>
    <n v="0.85"/>
    <n v="119.25"/>
    <n v="1073.25"/>
  </r>
  <r>
    <s v="700269W85425102"/>
    <s v="STOCK 3"/>
    <s v="STELLA McCARTNEY"/>
    <s v="FW"/>
    <n v="2021"/>
    <x v="0"/>
    <s v="700269W8542"/>
    <n v="700269"/>
    <s v="W8542"/>
    <x v="2"/>
    <x v="15"/>
    <s v="SMALL SHOULDER BAG ALTER MAT"/>
    <s v="5102"/>
    <s v="VIOLET"/>
    <s v="F: 50% POLYAMID, 50% POLYURETHANE,  T1: 44% POLYESTER, 56% POLYURETHANE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625"/>
    <n v="1250"/>
    <n v="0.85"/>
    <n v="93.75"/>
    <n v="187.5"/>
  </r>
  <r>
    <s v="700269W85429940"/>
    <s v="STOCK 3"/>
    <s v="STELLA McCARTNEY"/>
    <s v="FW"/>
    <n v="2021"/>
    <x v="0"/>
    <s v="700269W8542"/>
    <n v="700269"/>
    <s v="W8542"/>
    <x v="2"/>
    <x v="15"/>
    <s v="SMALL SHOULDER BAG ALTER MAT"/>
    <s v="9940"/>
    <s v="MIST"/>
    <s v="F: 50% POLYAMID, 50% POLYURETHANE,  T1: 44% POLYESTER, 56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25"/>
    <n v="625"/>
    <n v="0.85"/>
    <n v="93.75"/>
    <n v="93.75"/>
  </r>
  <r>
    <s v="575300S21018490"/>
    <s v="STOCK 3"/>
    <s v="STELLA McCARTNEY"/>
    <s v="FW"/>
    <n v="2020"/>
    <x v="0"/>
    <s v="575300S2101"/>
    <n v="575300"/>
    <s v="S2101"/>
    <x v="0"/>
    <x v="5"/>
    <s v="JUMPER"/>
    <s v="8490"/>
    <s v="MULTICOLOR"/>
    <s v="T: 100% VIRGIN WOOL"/>
    <s v="IT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795"/>
    <n v="795"/>
    <n v="0.85"/>
    <n v="119.25"/>
    <n v="119.25"/>
  </r>
  <r>
    <s v="557421W088K6468"/>
    <s v="STOCK 3"/>
    <s v="STELLA McCARTNEY"/>
    <s v="SS"/>
    <n v="2020"/>
    <x v="1"/>
    <s v="557421W088K"/>
    <n v="557421"/>
    <s v="W088K"/>
    <x v="3"/>
    <x v="18"/>
    <s v="SNEAKER PLAST.S.GOMM P.BIO CR/"/>
    <s v="6468"/>
    <s v="6468"/>
    <s v="T: 67% POLYURETHANE, 33% POLYESTER"/>
    <s v="IT"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1"/>
    <m/>
    <m/>
    <m/>
    <m/>
    <m/>
    <m/>
    <m/>
    <m/>
    <m/>
    <m/>
    <m/>
    <m/>
    <m/>
    <m/>
    <m/>
    <m/>
    <m/>
    <m/>
    <m/>
    <m/>
    <m/>
    <m/>
    <n v="4"/>
    <n v="515"/>
    <n v="2060"/>
    <n v="0.85"/>
    <n v="77.25"/>
    <n v="309"/>
  </r>
  <r>
    <s v="600417SNW489000"/>
    <s v="STOCK 3"/>
    <s v="STELLA McCARTNEY"/>
    <s v="SS"/>
    <n v="2020"/>
    <x v="0"/>
    <s v="600417SNW48"/>
    <n v="600417"/>
    <s v="SNW48"/>
    <x v="0"/>
    <x v="1"/>
    <s v="INSERT TAPE T-SHIRT JERSEY"/>
    <s v="9000"/>
    <s v="PURE WHITE"/>
    <s v="DT: 15% POLYESTER, 85% VISCOSE,  T: 100% COTTON"/>
    <s v="IT"/>
    <m/>
    <m/>
    <m/>
    <m/>
    <m/>
    <m/>
    <m/>
    <m/>
    <m/>
    <m/>
    <m/>
    <m/>
    <m/>
    <m/>
    <m/>
    <m/>
    <m/>
    <m/>
    <m/>
    <m/>
    <m/>
    <m/>
    <m/>
    <n v="1"/>
    <m/>
    <n v="1"/>
    <m/>
    <n v="4"/>
    <m/>
    <n v="1"/>
    <m/>
    <m/>
    <m/>
    <m/>
    <m/>
    <m/>
    <m/>
    <m/>
    <m/>
    <m/>
    <m/>
    <m/>
    <m/>
    <m/>
    <m/>
    <m/>
    <m/>
    <m/>
    <m/>
    <m/>
    <m/>
    <m/>
    <n v="7"/>
    <n v="495"/>
    <n v="3465"/>
    <n v="0.85"/>
    <n v="74.25"/>
    <n v="519.75"/>
  </r>
  <r>
    <s v="700155W91321000"/>
    <s v="STOCK 3"/>
    <s v="STELLA McCARTNEY"/>
    <s v="SS"/>
    <n v="2021"/>
    <x v="0"/>
    <s v="700155W9132"/>
    <n v="700155"/>
    <s v="W9132"/>
    <x v="2"/>
    <x v="23"/>
    <s v="MICRO TOTE BAG FALABELLA"/>
    <s v="1000"/>
    <s v="BLACK"/>
    <s v="F: 100% POLYESTER,  T1: 100% POLYESTER,  T2: 33% POLYESTER, 67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25"/>
    <n v="325"/>
    <n v="0.85"/>
    <n v="48.75"/>
    <n v="48.75"/>
  </r>
  <r>
    <s v="600922S21888491"/>
    <s v="STOCK 3"/>
    <s v="STELLA McCARTNEY"/>
    <s v="SS"/>
    <n v="2020"/>
    <x v="0"/>
    <s v="600922S2188"/>
    <n v="600922"/>
    <s v="S2188"/>
    <x v="0"/>
    <x v="12"/>
    <s v="LUREX SHINE STRIPES LONG SLEEVE DRESS"/>
    <s v="8491"/>
    <s v="MULTICOLOR"/>
    <s v="T: 17% METALLIZED FIBER, 57% VISCOSE, 26% COTTON"/>
    <s v="IT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n v="2"/>
    <n v="1095"/>
    <n v="2190"/>
    <n v="0.85"/>
    <n v="164.25"/>
    <n v="328.5"/>
  </r>
  <r>
    <s v="600511SOA206900"/>
    <s v="STOCK 3"/>
    <s v="STELLA McCARTNEY"/>
    <s v="SS"/>
    <n v="2020"/>
    <x v="0"/>
    <s v="600511SOA20"/>
    <n v="600511"/>
    <s v="SOA20"/>
    <x v="0"/>
    <x v="12"/>
    <s v="DELIA DRESS"/>
    <s v="6900"/>
    <s v="BALLET PINK"/>
    <s v="F: 100% SILK,  T: 75% SILK, 25% METALIC POLYESTER"/>
    <s v="HU"/>
    <m/>
    <m/>
    <m/>
    <m/>
    <m/>
    <m/>
    <m/>
    <m/>
    <m/>
    <m/>
    <m/>
    <m/>
    <m/>
    <m/>
    <m/>
    <m/>
    <m/>
    <m/>
    <m/>
    <m/>
    <m/>
    <n v="1"/>
    <m/>
    <n v="2"/>
    <m/>
    <n v="2"/>
    <m/>
    <n v="1"/>
    <m/>
    <m/>
    <m/>
    <m/>
    <m/>
    <m/>
    <m/>
    <m/>
    <m/>
    <m/>
    <m/>
    <m/>
    <m/>
    <m/>
    <m/>
    <m/>
    <m/>
    <m/>
    <m/>
    <m/>
    <m/>
    <m/>
    <m/>
    <m/>
    <n v="6"/>
    <n v="1595"/>
    <n v="9570"/>
    <n v="0.85"/>
    <n v="239.25"/>
    <n v="1435.5"/>
  </r>
  <r>
    <s v="800424N01311000"/>
    <s v="STOCK 3"/>
    <s v="STELLA McCARTNEY"/>
    <s v="FW"/>
    <n v="2021"/>
    <x v="0"/>
    <s v="800424N0131"/>
    <n v="800424"/>
    <s v="N0131"/>
    <x v="3"/>
    <x v="28"/>
    <s v="CHAIN SOLE SEMI MATTE ALT.M"/>
    <s v="1000"/>
    <s v="BLACK"/>
    <s v="LIN: 24% VISCOSE, 76% POLYURETHANE,  OUT: 100% STYRENE BUTADIENE STYRENE,  UPP: 30% POLYESTER, 10% COTTON, 60% POLYURETHANE"/>
    <s v="IT"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595"/>
    <n v="2380"/>
    <n v="0.85"/>
    <n v="89.25"/>
    <n v="357"/>
  </r>
  <r>
    <s v="600802SOA498500"/>
    <s v="STOCK 3"/>
    <s v="STELLA McCARTNEY"/>
    <s v="SS"/>
    <n v="2020"/>
    <x v="0"/>
    <s v="600802SOA49"/>
    <n v="600802"/>
    <s v="SOA49"/>
    <x v="0"/>
    <x v="12"/>
    <s v="LOUISA DRESS"/>
    <s v="8500"/>
    <s v="MULTICOLOR"/>
    <s v="DT: 100% COTTON,  T: 100% SILK"/>
    <s v="HU"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n v="3"/>
    <n v="1895"/>
    <n v="5685"/>
    <n v="0.85"/>
    <n v="284.25"/>
    <n v="852.75"/>
  </r>
  <r>
    <s v="700075W86809740"/>
    <s v="STOCK 3"/>
    <s v="STELLA McCARTNEY"/>
    <s v="SS"/>
    <n v="2020"/>
    <x v="0"/>
    <s v="700075W8680"/>
    <n v="700075"/>
    <s v="W8680"/>
    <x v="2"/>
    <x v="15"/>
    <s v="MINI CROSSBODY CROCHET AJOUREE RAFIA"/>
    <s v="9740"/>
    <s v="LIGHT SAND"/>
    <s v="T1: 100% RAFIA,  T2: 33% POLYESTER, 67% POLYURETHANE"/>
    <s v="MG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5"/>
    <n v="695"/>
    <n v="0.85"/>
    <n v="104.25"/>
    <n v="104.25"/>
  </r>
  <r>
    <s v="800303N01951015"/>
    <s v="STOCK 3"/>
    <s v="STELLA McCARTNEY"/>
    <s v="FW"/>
    <n v="2021"/>
    <x v="0"/>
    <s v="800303N0195"/>
    <n v="800303"/>
    <s v="N0195"/>
    <x v="3"/>
    <x v="28"/>
    <s v="TRACE BRUSHOFF"/>
    <s v="1015"/>
    <s v="BLACK MULTI"/>
    <s v="LIN: 64% POLYURETHANE, 36% VISCOSE,  OUT: 50% STYRENE BUTADIENE RUBBER, 50% POLYURETHANE,  UPP: 20% COTTON, 53% POLYURETHANE, 27% POLYESTER"/>
    <s v="IT"/>
    <m/>
    <m/>
    <m/>
    <m/>
    <m/>
    <m/>
    <m/>
    <m/>
    <m/>
    <m/>
    <m/>
    <m/>
    <m/>
    <m/>
    <m/>
    <m/>
    <m/>
    <m/>
    <m/>
    <m/>
    <m/>
    <m/>
    <n v="6"/>
    <n v="6"/>
    <n v="6"/>
    <n v="6"/>
    <n v="5"/>
    <m/>
    <m/>
    <m/>
    <m/>
    <m/>
    <m/>
    <m/>
    <m/>
    <m/>
    <m/>
    <m/>
    <m/>
    <m/>
    <m/>
    <m/>
    <m/>
    <m/>
    <m/>
    <m/>
    <m/>
    <m/>
    <m/>
    <m/>
    <m/>
    <m/>
    <n v="29"/>
    <n v="545"/>
    <n v="15805"/>
    <n v="0.85"/>
    <n v="81.75"/>
    <n v="2370.75"/>
  </r>
  <r>
    <s v="524270SLA156568"/>
    <s v="STOCK 3"/>
    <s v="STELLA McCARTNEY"/>
    <s v="FW"/>
    <n v="2020"/>
    <x v="0"/>
    <s v="524270SLA15"/>
    <n v="524270"/>
    <s v="SLA15"/>
    <x v="0"/>
    <x v="3"/>
    <s v="LANA SHIRT"/>
    <s v="6568"/>
    <s v="LOVER RED"/>
    <s v="T1: 100% SILK,  T2: 100% SILK"/>
    <s v="HU"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3"/>
    <n v="750"/>
    <n v="2250"/>
    <n v="0.85"/>
    <n v="112.5"/>
    <n v="337.5"/>
  </r>
  <r>
    <s v="800345W08E09000"/>
    <s v="STOCK 3"/>
    <s v="STELLA McCARTNEY"/>
    <s v="SS"/>
    <n v="2021"/>
    <x v="0"/>
    <s v="800345W08E0"/>
    <n v="800345"/>
    <s v="W08E0"/>
    <x v="3"/>
    <x v="30"/>
    <s v="DAISY EXTRA MATT ALTER NAPPA"/>
    <s v="9000"/>
    <s v="PURE WHITE"/>
    <s v="LIN: 40% POLYURETHANE, 60% POLYAMID,  OUT: 38% STYRENE BUTADIENE STYRENE, 62% WOOD,  UPP: 10% COTTON, 30% POLYESTER, 60% POLYURETHANE"/>
    <s v="IT"/>
    <m/>
    <m/>
    <m/>
    <m/>
    <m/>
    <m/>
    <m/>
    <m/>
    <m/>
    <m/>
    <m/>
    <m/>
    <m/>
    <m/>
    <m/>
    <m/>
    <m/>
    <m/>
    <m/>
    <m/>
    <m/>
    <m/>
    <n v="1"/>
    <n v="1"/>
    <n v="4"/>
    <m/>
    <m/>
    <m/>
    <m/>
    <m/>
    <m/>
    <m/>
    <m/>
    <m/>
    <m/>
    <m/>
    <m/>
    <m/>
    <m/>
    <m/>
    <m/>
    <m/>
    <m/>
    <m/>
    <m/>
    <m/>
    <m/>
    <m/>
    <m/>
    <m/>
    <m/>
    <m/>
    <n v="6"/>
    <n v="695"/>
    <n v="4170"/>
    <n v="0.85"/>
    <n v="104.25"/>
    <n v="625.5"/>
  </r>
  <r>
    <s v="594249W85801000"/>
    <s v="STOCK 3"/>
    <s v="STELLA McCARTNEY"/>
    <s v="SS"/>
    <n v="2020"/>
    <x v="0"/>
    <s v="594249W8580"/>
    <n v="594249"/>
    <s v="W8580"/>
    <x v="2"/>
    <x v="19"/>
    <s v="BUM BAG FALABELLA GO ECO PADDE"/>
    <s v="1000"/>
    <s v="BLACK"/>
    <s v="F: 100% POLYAMID,  T1: 100% POLYAMID,  T2: 67% POLYURETHANE, 33% POLYESTER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25"/>
    <n v="1050"/>
    <n v="0.85"/>
    <n v="78.75"/>
    <n v="157.5"/>
  </r>
  <r>
    <s v="700136W85421000"/>
    <s v="STOCK 3"/>
    <s v="STELLA McCARTNEY"/>
    <s v="FW"/>
    <n v="2020"/>
    <x v="0"/>
    <s v="700136W8542"/>
    <n v="700136"/>
    <s v="W8542"/>
    <x v="2"/>
    <x v="19"/>
    <s v="POUCH ECO SOFT ALTER NAPPA"/>
    <s v="1000"/>
    <s v="BLACK"/>
    <s v="F: 100% POLYAMID,  T1: 56% POLYURETHANE, 44% POLYESTER,  T2: 33% POLYESTER, 67% POLYURETHANE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65"/>
    <n v="530"/>
    <n v="0.85"/>
    <n v="39.75"/>
    <n v="79.5"/>
  </r>
  <r>
    <s v="530527SLA021000"/>
    <s v="STOCK 3"/>
    <s v="STELLA McCARTNEY"/>
    <s v="FW"/>
    <n v="2020"/>
    <x v="0"/>
    <s v="530527SLA02"/>
    <n v="530527"/>
    <s v="SLA02"/>
    <x v="0"/>
    <x v="6"/>
    <s v="JAYCEE TROUSERS"/>
    <s v="1000"/>
    <s v="BLACK"/>
    <s v="F: 100% SILK,  T: 77% COTTON, 3% POLYAMID, 20% VISCOSE"/>
    <s v="HU"/>
    <m/>
    <m/>
    <m/>
    <m/>
    <m/>
    <m/>
    <m/>
    <m/>
    <m/>
    <m/>
    <m/>
    <m/>
    <m/>
    <m/>
    <m/>
    <m/>
    <m/>
    <m/>
    <m/>
    <m/>
    <m/>
    <m/>
    <m/>
    <m/>
    <m/>
    <n v="3"/>
    <m/>
    <n v="2"/>
    <m/>
    <n v="2"/>
    <m/>
    <m/>
    <m/>
    <m/>
    <m/>
    <m/>
    <m/>
    <m/>
    <m/>
    <m/>
    <m/>
    <m/>
    <m/>
    <m/>
    <m/>
    <m/>
    <m/>
    <m/>
    <m/>
    <m/>
    <m/>
    <m/>
    <n v="7"/>
    <n v="850"/>
    <n v="5950"/>
    <n v="0.85"/>
    <n v="127.5"/>
    <n v="892.5"/>
  </r>
  <r>
    <s v="489697W81521000"/>
    <s v="STOCK 3"/>
    <s v="STELLA McCARTNEY"/>
    <s v="FW"/>
    <n v="2020"/>
    <x v="0"/>
    <s v="489697W8152"/>
    <n v="489697"/>
    <s v="W8152"/>
    <x v="2"/>
    <x v="21"/>
    <s v="BACKPACK NYLON"/>
    <s v="1000"/>
    <s v="BLACK"/>
    <s v="F: 100% POLYESTER,  T1: 98% POLYAMID, 2% POLYURETHANE,  T2: 100% POLYESTER,  T3: 33% POLYESTER, 67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25"/>
    <n v="725"/>
    <n v="0.85"/>
    <n v="108.75"/>
    <n v="108.75"/>
  </r>
  <r>
    <s v="541177SLA519503"/>
    <s v="STOCK 3"/>
    <s v="STELLA McCARTNEY"/>
    <s v="FW"/>
    <n v="2020"/>
    <x v="0"/>
    <s v="541177SLA51"/>
    <n v="541177"/>
    <s v="SLA51"/>
    <x v="0"/>
    <x v="3"/>
    <s v="ILIANA SHIRT"/>
    <s v="9503"/>
    <s v="IVORY 2"/>
    <s v="T: 17% POLYAMID, 64% WOOL, 19% SILK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n v="2"/>
    <n v="995"/>
    <n v="1990"/>
    <n v="0.85"/>
    <n v="149.25"/>
    <n v="298.5"/>
  </r>
  <r>
    <s v="541177SLA511000"/>
    <s v="STOCK 3"/>
    <s v="STELLA McCARTNEY"/>
    <s v="FW"/>
    <n v="2020"/>
    <x v="0"/>
    <s v="541177SLA51"/>
    <n v="541177"/>
    <s v="SLA51"/>
    <x v="0"/>
    <x v="3"/>
    <s v="ILIANA SHIRT"/>
    <s v="1000"/>
    <s v="BLACK"/>
    <s v="T: 17% POLYAMID, 64% WOOL, 19% SILK"/>
    <s v="HU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n v="1"/>
    <n v="995"/>
    <n v="995"/>
    <n v="0.85"/>
    <n v="149.25"/>
    <n v="149.25"/>
  </r>
  <r>
    <s v="700073W86448588"/>
    <s v="STOCK 3"/>
    <s v="STELLA McCARTNEY"/>
    <s v="SS"/>
    <n v="2020"/>
    <x v="0"/>
    <s v="700073W8644"/>
    <n v="700073"/>
    <s v="W8644"/>
    <x v="2"/>
    <x v="15"/>
    <s v="MINI CROSSBODY  ECO ALTER SNAKE"/>
    <s v="8588"/>
    <s v="MULTICOLOR"/>
    <s v="F: 40% POLYURETHANE, 60% POLYAMID,  T1: 90% POLYETHYLENE, 10% POLYURETHANE,  T2: 67% POLYURETHANE, 33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5"/>
    <n v="695"/>
    <n v="0.85"/>
    <n v="104.25"/>
    <n v="104.25"/>
  </r>
  <r>
    <s v="700164W87749002"/>
    <s v="STOCK 3"/>
    <s v="STELLA McCARTNEY"/>
    <s v="FW"/>
    <n v="2020"/>
    <x v="0"/>
    <s v="700164W8774"/>
    <n v="700164"/>
    <s v="W8774"/>
    <x v="2"/>
    <x v="15"/>
    <s v="SMALL FLAP SHOULDER BAG BICOLOR TEXTURES ECO ALTER NAPPA"/>
    <s v="9002"/>
    <s v="IVORY"/>
    <s v="F: 40% POLYURETHANE, 60% POLYAMID,  T1: 70% POLYURETHANE, 15% POLYAMID, 15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35"/>
    <n v="735"/>
    <n v="0.85"/>
    <n v="110.25"/>
    <n v="110.25"/>
  </r>
  <r>
    <s v="531885SY2066403"/>
    <s v="STOCK 3"/>
    <s v="STELLA McCARTNEY"/>
    <s v="FW"/>
    <n v="2020"/>
    <x v="0"/>
    <s v="531885SY206"/>
    <n v="531885"/>
    <s v="SY206"/>
    <x v="0"/>
    <x v="3"/>
    <s v="SHIRT"/>
    <s v="6403"/>
    <s v="RED ROMANCE"/>
    <s v="T: 100% SILK"/>
    <s v="AL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n v="1"/>
    <n v="550"/>
    <n v="550"/>
    <n v="0.85"/>
    <n v="82.5"/>
    <n v="82.5"/>
  </r>
  <r>
    <s v="800391N02451000"/>
    <s v="STOCK 3"/>
    <s v="STELLA McCARTNEY"/>
    <s v="FW"/>
    <n v="2021"/>
    <x v="0"/>
    <s v="800391N0245"/>
    <n v="800391"/>
    <s v="N0245"/>
    <x v="3"/>
    <x v="24"/>
    <s v="TRACE MAT ALTER MAT"/>
    <s v="1000"/>
    <s v="BLACK"/>
    <s v="LIN: 24% VISCOSE, 76% POLYURETHANE,  OUT: 50% POLYURETHANE, 50% STYRENE BUTADIENE RUBBER,  UPP: 28% RECYCLED POLYESTER, 35% POLYURETHANE, 8% POLYAMID, 21% RUBBER, 8% POLYESTER"/>
    <s v="IT"/>
    <m/>
    <m/>
    <m/>
    <m/>
    <m/>
    <m/>
    <m/>
    <m/>
    <m/>
    <m/>
    <m/>
    <m/>
    <m/>
    <m/>
    <m/>
    <m/>
    <m/>
    <m/>
    <m/>
    <m/>
    <m/>
    <m/>
    <m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n v="6"/>
    <n v="545"/>
    <n v="3270"/>
    <n v="0.85"/>
    <n v="81.75"/>
    <n v="490.5"/>
  </r>
  <r>
    <s v="800391N02452513"/>
    <s v="STOCK 3"/>
    <s v="STELLA McCARTNEY"/>
    <s v="FW"/>
    <n v="2021"/>
    <x v="0"/>
    <s v="800391N0245"/>
    <n v="800391"/>
    <s v="N0245"/>
    <x v="3"/>
    <x v="28"/>
    <s v="TRACE MAT ALTER MAT"/>
    <s v="2513"/>
    <s v="CUOIO/BLACK"/>
    <s v="LIN: 24% VISCOSE, 76% POLYURETHANE,  OUT: 50% POLYURETHANE, 50% STYRENE BUTADIENE RUBBER,  UPP: 28% RECYCLED POLYESTER, 35% POLYURETHANE, 8% POLYAMID, 21% RUBBER, 8% POLYESTER"/>
    <s v="IT"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n v="3"/>
    <n v="545"/>
    <n v="1635"/>
    <n v="0.85"/>
    <n v="81.75"/>
    <n v="245.25"/>
  </r>
  <r>
    <s v="502407SJB141000"/>
    <s v="STOCK 3"/>
    <s v="STELLA McCARTNEY"/>
    <s v="SS"/>
    <n v="2020"/>
    <x v="0"/>
    <s v="502407SJB14"/>
    <n v="502407"/>
    <s v="SJB14"/>
    <x v="0"/>
    <x v="10"/>
    <s v="BRYNN SKIRT"/>
    <s v="1000"/>
    <s v="BLACK"/>
    <s v="T: 62% POLYESTER, 38% VISCOSE"/>
    <s v="HU"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3"/>
    <n v="685"/>
    <n v="2055"/>
    <n v="0.85"/>
    <n v="102.75"/>
    <n v="308.25"/>
  </r>
  <r>
    <s v="600611SIA039200"/>
    <s v="STOCK 3"/>
    <s v="STELLA McCARTNEY"/>
    <s v="SS"/>
    <n v="2020"/>
    <x v="0"/>
    <s v="600611SIA03"/>
    <n v="600611"/>
    <s v="SIA03"/>
    <x v="0"/>
    <x v="6"/>
    <s v="ADRIANA TROUSERS"/>
    <s v="9200"/>
    <s v="CREAM"/>
    <s v="T: 36% COTTON, 24% FLAX, 40% POLYAMID"/>
    <s v="IT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95"/>
    <n v="795"/>
    <n v="0.85"/>
    <n v="119.25"/>
    <n v="119.25"/>
  </r>
  <r>
    <s v="570173W86268101"/>
    <s v="STOCK 3"/>
    <s v="STELLA McCARTNEY"/>
    <s v="SS"/>
    <n v="2020"/>
    <x v="0"/>
    <s v="570173W8626"/>
    <n v="570173"/>
    <s v="W8626"/>
    <x v="2"/>
    <x v="31"/>
    <s v="BUM BAG FALABELLA GO METALLIC PADDED NYLON"/>
    <s v="8101"/>
    <s v="SILVER"/>
    <s v="F: 100% POLYAMID,  T1: 85% POLYESTER, 15% POLYURETHANE,  T2: 67% POLYURETHANE, 33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25"/>
    <n v="525"/>
    <n v="0.85"/>
    <n v="78.75"/>
    <n v="78.75"/>
  </r>
  <r>
    <s v="529866SNB481000"/>
    <s v="STOCK 3"/>
    <s v="STELLA McCARTNEY"/>
    <s v="SS"/>
    <n v="2020"/>
    <x v="0"/>
    <s v="529866SNB48"/>
    <n v="529866"/>
    <s v="SNB48"/>
    <x v="0"/>
    <x v="6"/>
    <s v="CARLIE TROUSERS"/>
    <s v="1000"/>
    <s v="BLACK"/>
    <s v="T: 97% WOOL, 3% ELASTAN"/>
    <s v="HU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n v="1"/>
    <n v="445"/>
    <n v="445"/>
    <n v="0.85"/>
    <n v="66.75"/>
    <n v="66.75"/>
  </r>
  <r>
    <s v="529866SNB484700"/>
    <s v="STOCK 3"/>
    <s v="STELLA McCARTNEY"/>
    <s v="SS"/>
    <n v="2020"/>
    <x v="0"/>
    <s v="529866SNB48"/>
    <n v="529866"/>
    <s v="SNB48"/>
    <x v="0"/>
    <x v="6"/>
    <s v="CARLIE TROUSERS"/>
    <s v="4700"/>
    <s v="MINERAL BLUE"/>
    <s v="T: 97% WOOL, 3% ELASTAN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445"/>
    <n v="445"/>
    <n v="0.85"/>
    <n v="66.75"/>
    <n v="66.75"/>
  </r>
  <r>
    <s v="800313W0YG01000"/>
    <s v="STOCK 3"/>
    <s v="STELLA McCARTNEY"/>
    <s v="SS"/>
    <n v="2021"/>
    <x v="0"/>
    <s v="800313W0YG0"/>
    <n v="800313"/>
    <s v="W0YG0"/>
    <x v="3"/>
    <x v="28"/>
    <s v="ZIPIT H.BOOT ECO ALTER NAPPA"/>
    <s v="1000"/>
    <s v="BLACK"/>
    <s v="LIN: 36% VISCOSE, 64% POLYURETHANE,  OUT: 40% SISAL, 5% POLYETHYLENE, 55% STYRENE BUTADIENE RUBBER,  UPP: 33% POLYESTER, 67% POLYURETHANE"/>
    <s v="IT"/>
    <m/>
    <m/>
    <m/>
    <m/>
    <m/>
    <m/>
    <m/>
    <m/>
    <m/>
    <m/>
    <m/>
    <m/>
    <m/>
    <m/>
    <m/>
    <m/>
    <m/>
    <m/>
    <m/>
    <m/>
    <m/>
    <m/>
    <n v="1"/>
    <n v="16"/>
    <n v="12"/>
    <m/>
    <m/>
    <m/>
    <m/>
    <m/>
    <m/>
    <m/>
    <m/>
    <m/>
    <m/>
    <m/>
    <m/>
    <m/>
    <m/>
    <m/>
    <m/>
    <m/>
    <m/>
    <m/>
    <m/>
    <m/>
    <m/>
    <m/>
    <m/>
    <m/>
    <m/>
    <m/>
    <n v="29"/>
    <n v="650"/>
    <n v="18850"/>
    <n v="0.85"/>
    <n v="97.5"/>
    <n v="2827.5"/>
  </r>
  <r>
    <s v="513872W82146553"/>
    <s v="STOCK 3"/>
    <s v="STELLA McCARTNEY"/>
    <s v="SS"/>
    <n v="2020"/>
    <x v="0"/>
    <s v="513872W8214"/>
    <n v="513872"/>
    <s v="W8214"/>
    <x v="2"/>
    <x v="21"/>
    <s v="SMALL BACKPACK STELLA STAR"/>
    <s v="6553"/>
    <s v="NEW PALE PINK"/>
    <s v="F: 40% POLYURETHANE, 60% POLYAMID,  T1: 47% POLYESTER, 53% POLYURETHANE"/>
    <s v="IT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890"/>
    <n v="4450"/>
    <n v="0.85"/>
    <n v="133.5"/>
    <n v="667.5"/>
  </r>
  <r>
    <s v="541467SHB551000"/>
    <s v="STOCK 3"/>
    <s v="STELLA McCARTNEY"/>
    <s v="FW"/>
    <n v="2020"/>
    <x v="0"/>
    <s v="541467SHB55"/>
    <n v="541467"/>
    <s v="SHB55"/>
    <x v="0"/>
    <x v="0"/>
    <s v="BRILEY JACKET"/>
    <s v="1000"/>
    <s v="BLACK"/>
    <s v="F: 100% CUPRO,  FM: 100% VISCOSE,  T1: 100% WOOL,  T2: 47% VISCOSE, 53% COTTON"/>
    <s v="HU"/>
    <m/>
    <m/>
    <m/>
    <m/>
    <m/>
    <m/>
    <m/>
    <m/>
    <m/>
    <m/>
    <m/>
    <m/>
    <m/>
    <m/>
    <m/>
    <m/>
    <m/>
    <m/>
    <m/>
    <m/>
    <m/>
    <m/>
    <m/>
    <n v="1"/>
    <m/>
    <n v="3"/>
    <m/>
    <n v="1"/>
    <m/>
    <m/>
    <m/>
    <m/>
    <m/>
    <m/>
    <m/>
    <m/>
    <m/>
    <m/>
    <m/>
    <m/>
    <m/>
    <m/>
    <m/>
    <m/>
    <m/>
    <m/>
    <m/>
    <m/>
    <m/>
    <m/>
    <m/>
    <m/>
    <n v="5"/>
    <n v="1295"/>
    <n v="6475"/>
    <n v="0.85"/>
    <n v="194.25"/>
    <n v="971.25"/>
  </r>
  <r>
    <s v="700127W87291000"/>
    <s v="STOCK 3"/>
    <s v="STELLA McCARTNEY"/>
    <s v="FW"/>
    <n v="2020"/>
    <x v="0"/>
    <s v="700127W8729"/>
    <n v="700127"/>
    <s v="W8729"/>
    <x v="2"/>
    <x v="15"/>
    <s v="SMALL BOSTON BAG ECO NYLON"/>
    <s v="1000"/>
    <s v="BLACK"/>
    <s v="F: 100% POLYAMID,  T1: 100% POLYAMID,  T2: 33% POLYESTER, 67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95"/>
    <n v="395"/>
    <n v="0.85"/>
    <n v="59.25"/>
    <n v="59.25"/>
  </r>
  <r>
    <s v="700239W88412600"/>
    <s v="STOCK 3"/>
    <s v="STELLA McCARTNEY"/>
    <s v="FW"/>
    <n v="2021"/>
    <x v="0"/>
    <s v="700239W8841"/>
    <n v="700239"/>
    <s v="W8841"/>
    <x v="2"/>
    <x v="31"/>
    <s v="BELT BAG ALTER MAT"/>
    <s v="2600"/>
    <s v="SAND"/>
    <s v="F: 50% POLYURETHANE, 50% POLYAMID,  T1: 51% POLYESTER, 49% POLYURETHANE"/>
    <s v="IT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675"/>
    <n v="3375"/>
    <n v="0.85"/>
    <n v="101.25"/>
    <n v="506.25"/>
  </r>
  <r>
    <s v="700239W88411000"/>
    <s v="STOCK 3"/>
    <s v="STELLA McCARTNEY"/>
    <s v="FW"/>
    <n v="2021"/>
    <x v="0"/>
    <s v="700239W8841"/>
    <n v="700239"/>
    <s v="W8841"/>
    <x v="2"/>
    <x v="31"/>
    <s v="BELT BAG ALTER MAT"/>
    <s v="1000"/>
    <s v="BLACK"/>
    <s v="F: 50% POLYURETHANE, 50% POLYAMID,  T1: 51% POLYESTER, 49% POLYURETHANE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675"/>
    <n v="1350"/>
    <n v="0.85"/>
    <n v="101.25"/>
    <n v="202.5"/>
  </r>
  <r>
    <s v="600313SLA533940"/>
    <s v="STOCK 3"/>
    <s v="STELLA McCARTNEY"/>
    <s v="SS"/>
    <n v="2020"/>
    <x v="0"/>
    <s v="600313SLA53"/>
    <n v="600313"/>
    <s v="SLA53"/>
    <x v="0"/>
    <x v="11"/>
    <s v="PALOMA ALL IN ONE"/>
    <s v="3940"/>
    <s v="MINT"/>
    <s v="DT: 100% METALLIC/ FIBER,  T: 7% ELASTAN, 93% COTTON"/>
    <s v="TR"/>
    <m/>
    <m/>
    <m/>
    <m/>
    <m/>
    <m/>
    <m/>
    <m/>
    <m/>
    <m/>
    <m/>
    <m/>
    <m/>
    <m/>
    <m/>
    <m/>
    <m/>
    <m/>
    <m/>
    <m/>
    <m/>
    <m/>
    <m/>
    <n v="4"/>
    <m/>
    <n v="1"/>
    <m/>
    <m/>
    <m/>
    <m/>
    <m/>
    <m/>
    <m/>
    <m/>
    <m/>
    <m/>
    <m/>
    <m/>
    <m/>
    <m/>
    <m/>
    <m/>
    <m/>
    <m/>
    <m/>
    <m/>
    <m/>
    <m/>
    <m/>
    <m/>
    <m/>
    <m/>
    <n v="5"/>
    <n v="1395"/>
    <n v="6975"/>
    <n v="0.85"/>
    <n v="209.25"/>
    <n v="1046.25"/>
  </r>
  <r>
    <s v="536042SLW411000"/>
    <s v="STOCK 3"/>
    <s v="STELLA McCARTNEY"/>
    <s v="FW"/>
    <n v="2020"/>
    <x v="0"/>
    <s v="536042SLW41"/>
    <n v="536042"/>
    <s v="SLW41"/>
    <x v="0"/>
    <x v="6"/>
    <s v="PANTS ADIDAS"/>
    <s v="1000"/>
    <s v="BLACK"/>
    <s v="DT: 28% POLYAMID, 72% COTTON,  R: 5% ELASTAN, 95% COTTON,  RI: 100% POLYESTER,  T: 100% COTTON"/>
    <s v="PK"/>
    <m/>
    <n v="2"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25"/>
    <n v="3675"/>
    <n v="0.85"/>
    <n v="78.75"/>
    <n v="551.25"/>
  </r>
  <r>
    <s v="800442N02588136"/>
    <s v="STOCK 3"/>
    <s v="STELLA McCARTNEY"/>
    <s v="FW"/>
    <n v="2021"/>
    <x v="0"/>
    <s v="800442N0258"/>
    <n v="800442"/>
    <s v="N0258"/>
    <x v="3"/>
    <x v="18"/>
    <s v="LOOP METAL NYLON"/>
    <s v="8136"/>
    <s v="POLAR SILVER"/>
    <s v="LIN: 100% BAMBOO,  OUT: 40% THERMOPLASTIC POLYURETHANE, 60% POLYURETHANE,  UPP: 97% POLYAMID, 3% POLYURETHANE"/>
    <s v="IT"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3"/>
    <n v="435"/>
    <n v="1305"/>
    <n v="0.85"/>
    <n v="65.25"/>
    <n v="195.75"/>
  </r>
  <r>
    <s v="800438W1CV01000"/>
    <s v="STOCK 3"/>
    <s v="STELLA McCARTNEY"/>
    <s v="FW"/>
    <n v="2021"/>
    <x v="0"/>
    <s v="800438W1CV0"/>
    <n v="800438"/>
    <s v="W1CV0"/>
    <x v="3"/>
    <x v="28"/>
    <s v="GROOVE STRETCH ALTER MAT"/>
    <s v="1000"/>
    <s v="BLACK"/>
    <s v="LIN: 36% VISCOSE, 64% POLYURETHANE,  OUT: 100% VEGAN THUNIT,  UPP: 60% POLYURETHANE, 40% POLYESTER"/>
    <s v="IT"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795"/>
    <n v="3180"/>
    <n v="0.85"/>
    <n v="119.25"/>
    <n v="477"/>
  </r>
  <r>
    <s v="700093W87019500"/>
    <s v="STOCK 3"/>
    <s v="STELLA McCARTNEY"/>
    <s v="SS"/>
    <n v="2020"/>
    <x v="0"/>
    <s v="700093W8701"/>
    <n v="700093"/>
    <s v="W8701"/>
    <x v="2"/>
    <x v="23"/>
    <s v="TOTE BAG RAFIA CROCHET SMALL"/>
    <s v="9500"/>
    <s v="NATURAL"/>
    <s v="T1: 100% RAFIA,  T2: 33% POLYESTER, 67% POLYURETHANE,  T3: 3% POLYESTER, 75% NYLON, 22% COTTON"/>
    <s v="MG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45"/>
    <n v="645"/>
    <n v="0.85"/>
    <n v="96.75"/>
    <n v="96.75"/>
  </r>
  <r>
    <s v="533841S00011010"/>
    <s v="STOCK 3"/>
    <s v="STELLA McCARTNEY"/>
    <s v="SS"/>
    <n v="2020"/>
    <x v="0"/>
    <s v="533841S0001"/>
    <n v="533841"/>
    <s v="S0001"/>
    <x v="1"/>
    <x v="32"/>
    <s v="SC0167S SUNGLASSES BIO ACETA"/>
    <s v="1010"/>
    <s v="BLACK/GREY"/>
    <s v="100% AC"/>
    <s v="CN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50"/>
    <n v="450"/>
    <n v="0.85"/>
    <n v="67.5"/>
    <n v="67.5"/>
  </r>
  <r>
    <s v="800319W1DX01000"/>
    <s v="STOCK 3"/>
    <s v="STELLA McCARTNEY"/>
    <s v="SS"/>
    <n v="2021"/>
    <x v="0"/>
    <s v="800319W1DX0"/>
    <n v="800319"/>
    <s v="W1DX0"/>
    <x v="3"/>
    <x v="24"/>
    <s v="SANDAL MAT ALTER NAPPA"/>
    <s v="1000"/>
    <s v="BLACK"/>
    <s v="LIN: 90% POLYESTER, 10% POLYURETHANE,  OUT: 55% STYRENE BUTADIENE RUBBER, 5% POLYETHYLENE, 40% SISAL,  UPP: 15% POLYESTER, 15% POLYAMID, 70% POLYURETHANE"/>
    <s v="IT"/>
    <m/>
    <m/>
    <m/>
    <m/>
    <m/>
    <m/>
    <m/>
    <m/>
    <m/>
    <m/>
    <m/>
    <m/>
    <m/>
    <m/>
    <m/>
    <m/>
    <m/>
    <m/>
    <m/>
    <m/>
    <m/>
    <m/>
    <n v="1"/>
    <n v="2"/>
    <n v="4"/>
    <n v="2"/>
    <n v="1"/>
    <m/>
    <m/>
    <m/>
    <m/>
    <m/>
    <m/>
    <m/>
    <m/>
    <m/>
    <m/>
    <m/>
    <m/>
    <m/>
    <m/>
    <m/>
    <m/>
    <m/>
    <m/>
    <m/>
    <m/>
    <m/>
    <m/>
    <m/>
    <m/>
    <m/>
    <n v="10"/>
    <n v="695"/>
    <n v="6950"/>
    <n v="0.85"/>
    <n v="104.25"/>
    <n v="1042.5"/>
  </r>
  <r>
    <s v="800341W1DX01000"/>
    <s v="STOCK 3"/>
    <s v="STELLA McCARTNEY"/>
    <s v="SS"/>
    <n v="2021"/>
    <x v="0"/>
    <s v="800341W1DX0"/>
    <n v="800341"/>
    <s v="W1DX0"/>
    <x v="3"/>
    <x v="24"/>
    <s v="EMILIE MAT ALTER NAPPA"/>
    <s v="1000"/>
    <s v="BLACK"/>
    <s v="LIN: 40% POLYURETHANE, 60% POLYAMID,  OUT: 62% WOOD, 38% STYRENE BUTADIENE STYRENE,  UPP: 15% POLYESTER, 15% POLYAMID, 70% POLYURETHANE"/>
    <s v="IT"/>
    <m/>
    <m/>
    <m/>
    <m/>
    <m/>
    <m/>
    <m/>
    <m/>
    <m/>
    <m/>
    <m/>
    <m/>
    <m/>
    <m/>
    <m/>
    <m/>
    <m/>
    <m/>
    <m/>
    <m/>
    <m/>
    <m/>
    <n v="1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n v="7"/>
    <n v="695"/>
    <n v="4865"/>
    <n v="0.85"/>
    <n v="104.25"/>
    <n v="729.75"/>
  </r>
  <r>
    <s v="800447N0270K097"/>
    <s v="STOCK 3"/>
    <s v="STELLA McCARTNEY"/>
    <s v="FW"/>
    <n v="2021"/>
    <x v="0"/>
    <s v="800447N0270"/>
    <n v="800447"/>
    <s v="N0270"/>
    <x v="3"/>
    <x v="18"/>
    <s v="STAN STELLA SCREEN LOGO UX"/>
    <s v="K097"/>
    <s v="SCREEN LOGO PINK"/>
    <s v="T: 40% POLYURETHANE, 60% POLYESTER"/>
    <s v="VN"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00"/>
    <n v="600"/>
    <n v="0.85"/>
    <n v="45"/>
    <n v="90"/>
  </r>
  <r>
    <s v="513860W88949002"/>
    <s v="STOCK 3"/>
    <s v="STELLA McCARTNEY"/>
    <s v="FW"/>
    <n v="2021"/>
    <x v="0"/>
    <s v="513860W8894"/>
    <n v="513860"/>
    <s v="W8894"/>
    <x v="2"/>
    <x v="15"/>
    <s v="CROSS BODY BAG LOGO GRAFFITI PRINT ON ECO ALTER MAT"/>
    <s v="9002"/>
    <s v="IVORY"/>
    <s v="F: 50% POLYURETHANE, 50% POLYAMID,  T1: 70% POLYURETHANE, 30% POLYESTER"/>
    <s v="IT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95"/>
    <n v="2385"/>
    <n v="0.85"/>
    <n v="119.25"/>
    <n v="357.75"/>
  </r>
  <r>
    <s v="513860W88941000"/>
    <s v="STOCK 3"/>
    <s v="STELLA McCARTNEY"/>
    <s v="FW"/>
    <n v="2021"/>
    <x v="0"/>
    <s v="513860W8894"/>
    <n v="513860"/>
    <s v="W8894"/>
    <x v="2"/>
    <x v="15"/>
    <s v="CROSS BODY BAG LOGO GRAFFITI PRINT ON ECO ALTER MAT"/>
    <s v="1000"/>
    <s v="BLACK"/>
    <s v="F: 50% POLYURETHANE, 50% POLYAMID,  T1: 70% POLYURETHANE, 30% POLYESTER"/>
    <s v="IT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95"/>
    <n v="2385"/>
    <n v="0.85"/>
    <n v="119.25"/>
    <n v="357.75"/>
  </r>
  <r>
    <s v="600450SNH594402"/>
    <s v="STOCK 3"/>
    <s v="STELLA McCARTNEY"/>
    <s v="SS"/>
    <n v="2020"/>
    <x v="0"/>
    <s v="600450SNH59"/>
    <n v="600450"/>
    <s v="SNH59"/>
    <x v="0"/>
    <x v="10"/>
    <s v="MID RISE SKIRT ORGANIC MEDIUM STONE DENIM WITH LOGO BELT"/>
    <s v="4402"/>
    <s v="MEDIUM BLUE"/>
    <s v="C: 100% POLYESTER,  F: 55% POLYESTER, 45% COTTON,  T: 98% COTTON, 2% ELASTAN"/>
    <s v="IT"/>
    <m/>
    <m/>
    <m/>
    <m/>
    <m/>
    <m/>
    <m/>
    <m/>
    <m/>
    <m/>
    <m/>
    <m/>
    <m/>
    <m/>
    <m/>
    <m/>
    <m/>
    <m/>
    <m/>
    <m/>
    <m/>
    <n v="13"/>
    <m/>
    <n v="18"/>
    <m/>
    <n v="9"/>
    <m/>
    <n v="5"/>
    <m/>
    <m/>
    <m/>
    <m/>
    <m/>
    <m/>
    <m/>
    <m/>
    <m/>
    <m/>
    <m/>
    <m/>
    <m/>
    <m/>
    <m/>
    <m/>
    <m/>
    <m/>
    <m/>
    <m/>
    <m/>
    <m/>
    <m/>
    <m/>
    <n v="45"/>
    <n v="345"/>
    <n v="15525"/>
    <n v="0.85"/>
    <n v="51.75"/>
    <n v="2328.75"/>
  </r>
  <r>
    <s v="245586SDB402742"/>
    <s v="STOCK 3"/>
    <s v="STELLA McCARTNEY"/>
    <s v="SS"/>
    <n v="2020"/>
    <x v="0"/>
    <s v="245586SDB40"/>
    <n v="245586"/>
    <s v="SDB40"/>
    <x v="0"/>
    <x v="7"/>
    <s v="BRYCE COAT"/>
    <s v="2742"/>
    <s v="CAMEL"/>
    <s v="F: 48% COTTON, 52% VISCOSE,  FM: 100% VISCOSE,  T: 75% WOOL, 25% POLYAMID"/>
    <s v="HU"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1095"/>
    <n v="2190"/>
    <n v="0.85"/>
    <n v="164.25"/>
    <n v="328.5"/>
  </r>
  <r>
    <s v="245586SDB401000"/>
    <s v="STOCK 3"/>
    <s v="STELLA McCARTNEY"/>
    <s v="SS"/>
    <n v="2020"/>
    <x v="0"/>
    <s v="245586SDB40"/>
    <n v="245586"/>
    <s v="SDB40"/>
    <x v="0"/>
    <x v="7"/>
    <s v="BRYCE COAT"/>
    <s v="1000"/>
    <s v="BLACK"/>
    <s v="F: 48% COTTON, 52% VISCOSE,  FM: 100% VISCOSE,  T: 75% WOOL, 25% POLYAMID"/>
    <s v="HU"/>
    <m/>
    <m/>
    <m/>
    <m/>
    <m/>
    <m/>
    <m/>
    <m/>
    <m/>
    <m/>
    <m/>
    <m/>
    <m/>
    <m/>
    <m/>
    <m/>
    <m/>
    <m/>
    <m/>
    <m/>
    <m/>
    <n v="5"/>
    <m/>
    <n v="17"/>
    <m/>
    <n v="13"/>
    <m/>
    <n v="9"/>
    <m/>
    <n v="9"/>
    <m/>
    <n v="5"/>
    <m/>
    <m/>
    <m/>
    <m/>
    <m/>
    <m/>
    <m/>
    <m/>
    <m/>
    <m/>
    <m/>
    <m/>
    <m/>
    <m/>
    <m/>
    <m/>
    <m/>
    <m/>
    <m/>
    <m/>
    <n v="58"/>
    <n v="1095"/>
    <n v="63510"/>
    <n v="0.85"/>
    <n v="164.25"/>
    <n v="9526.5"/>
  </r>
  <r>
    <s v="245586SDB404101"/>
    <s v="STOCK 3"/>
    <s v="STELLA McCARTNEY"/>
    <s v="SS"/>
    <n v="2020"/>
    <x v="0"/>
    <s v="245586SDB40"/>
    <n v="245586"/>
    <s v="SDB40"/>
    <x v="0"/>
    <x v="7"/>
    <s v="BRYCE COAT"/>
    <s v="4101"/>
    <s v="INK"/>
    <s v="F: 48% COTTON, 52% VISCOSE,  FM: 100% VISCOSE,  T: 75% WOOL, 25% POLYAMID"/>
    <s v="HU"/>
    <m/>
    <m/>
    <m/>
    <m/>
    <m/>
    <m/>
    <m/>
    <m/>
    <m/>
    <m/>
    <m/>
    <m/>
    <m/>
    <m/>
    <m/>
    <m/>
    <m/>
    <m/>
    <m/>
    <m/>
    <m/>
    <n v="8"/>
    <m/>
    <n v="5"/>
    <m/>
    <n v="4"/>
    <m/>
    <n v="4"/>
    <m/>
    <n v="6"/>
    <m/>
    <n v="5"/>
    <m/>
    <m/>
    <m/>
    <m/>
    <m/>
    <m/>
    <m/>
    <m/>
    <m/>
    <m/>
    <m/>
    <m/>
    <m/>
    <m/>
    <m/>
    <m/>
    <m/>
    <m/>
    <m/>
    <m/>
    <n v="32"/>
    <n v="1095"/>
    <n v="35040"/>
    <n v="0.85"/>
    <n v="164.25"/>
    <n v="5256"/>
  </r>
  <r>
    <s v="557424N0045K116"/>
    <s v="STOCK 3"/>
    <s v="STELLA McCARTNEY"/>
    <s v="SS"/>
    <n v="2020"/>
    <x v="0"/>
    <s v="557424N0045"/>
    <n v="557424"/>
    <s v="N0045"/>
    <x v="3"/>
    <x v="24"/>
    <s v="SANDALO TESS.S.GOMMA FIEST/PIE"/>
    <s v="K116"/>
    <s v="ANTHRACITE-BLK"/>
    <s v="T: 100% POLYESTER"/>
    <s v="ES"/>
    <m/>
    <m/>
    <m/>
    <m/>
    <m/>
    <m/>
    <m/>
    <m/>
    <m/>
    <m/>
    <m/>
    <m/>
    <m/>
    <m/>
    <m/>
    <m/>
    <m/>
    <m/>
    <m/>
    <m/>
    <m/>
    <m/>
    <m/>
    <m/>
    <m/>
    <m/>
    <n v="1"/>
    <n v="2"/>
    <n v="2"/>
    <n v="2"/>
    <n v="2"/>
    <m/>
    <m/>
    <m/>
    <m/>
    <m/>
    <m/>
    <m/>
    <m/>
    <m/>
    <m/>
    <m/>
    <m/>
    <m/>
    <m/>
    <m/>
    <m/>
    <m/>
    <m/>
    <m/>
    <m/>
    <m/>
    <n v="9"/>
    <n v="345"/>
    <n v="3105"/>
    <n v="0.85"/>
    <n v="51.75"/>
    <n v="465.75"/>
  </r>
  <r>
    <s v="522275SJB246106"/>
    <s v="STOCK 3"/>
    <s v="STELLA McCARTNEY"/>
    <s v="FW"/>
    <n v="2020"/>
    <x v="0"/>
    <s v="522275SJB24"/>
    <n v="522275"/>
    <s v="SJB24"/>
    <x v="0"/>
    <x v="7"/>
    <s v="LILLY OUTERWEAR"/>
    <s v="6106"/>
    <s v="BURGUNDY"/>
    <s v="DT: 75% COTTON, 25% POLYAMID,  F: 100% SILK,  T: 33% CUPRO, 67% VISCOSE"/>
    <s v="HU"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95"/>
    <n v="2590"/>
    <n v="0.85"/>
    <n v="194.25"/>
    <n v="388.5"/>
  </r>
  <r>
    <s v="545889S19611000"/>
    <s v="STOCK 3"/>
    <s v="STELLA McCARTNEY"/>
    <s v="SS"/>
    <n v="2020"/>
    <x v="0"/>
    <s v="545889S1961"/>
    <n v="545889"/>
    <s v="S1961"/>
    <x v="0"/>
    <x v="5"/>
    <s v="SHORT SLEEVE JUMPER"/>
    <s v="1000"/>
    <s v="BLACK"/>
    <s v="T: 83% VISCOSE, 17% POLYESTER"/>
    <s v="IT"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n v="3"/>
    <n v="750"/>
    <n v="2250"/>
    <n v="0.85"/>
    <n v="112.5"/>
    <n v="337.5"/>
  </r>
  <r>
    <s v="545889S19614101"/>
    <s v="STOCK 3"/>
    <s v="STELLA McCARTNEY"/>
    <s v="SS"/>
    <n v="2020"/>
    <x v="0"/>
    <s v="545889S1961"/>
    <n v="545889"/>
    <s v="S1961"/>
    <x v="0"/>
    <x v="5"/>
    <s v="SHORT SLEEVE JUMPER"/>
    <s v="4101"/>
    <s v="INK"/>
    <s v="T: 83% VISCOSE, 17% POLYESTER"/>
    <s v="IT"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750"/>
    <n v="1500"/>
    <n v="0.85"/>
    <n v="112.5"/>
    <n v="225"/>
  </r>
  <r>
    <s v="600381SNB482711"/>
    <s v="STOCK 3"/>
    <s v="STELLA McCARTNEY"/>
    <s v="SS"/>
    <n v="2020"/>
    <x v="0"/>
    <s v="600381SNB48"/>
    <n v="600381"/>
    <s v="SNB48"/>
    <x v="0"/>
    <x v="0"/>
    <s v="ALENA JACKET"/>
    <s v="2711"/>
    <s v="SUGAR CANE"/>
    <s v="F: 48% COTTON, 52% VISCOSE,  FM: 100% VISCOSE,  T1: 97% WOOL, 3% ELASTAN,  T2: 3% ELASTAN, 97% WOOL"/>
    <s v="IT"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n v="1"/>
    <m/>
    <m/>
    <m/>
    <m/>
    <m/>
    <m/>
    <m/>
    <m/>
    <m/>
    <m/>
    <m/>
    <m/>
    <m/>
    <m/>
    <m/>
    <m/>
    <m/>
    <m/>
    <n v="4"/>
    <n v="1150"/>
    <n v="4600"/>
    <n v="0.85"/>
    <n v="172.5"/>
    <n v="690"/>
  </r>
  <r>
    <s v="600604SOA417110"/>
    <s v="STOCK 3"/>
    <s v="STELLA McCARTNEY"/>
    <s v="SS"/>
    <n v="2020"/>
    <x v="0"/>
    <s v="600604SOA41"/>
    <n v="600604"/>
    <s v="SOA41"/>
    <x v="0"/>
    <x v="6"/>
    <s v="ADALINE TROUSERS"/>
    <s v="7110"/>
    <s v="STRAW"/>
    <s v="DT: 100% METALLIC/ FIBER,  T: 100% WOOL"/>
    <s v="HU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n v="2"/>
    <n v="625"/>
    <n v="1250"/>
    <n v="0.85"/>
    <n v="93.75"/>
    <n v="187.5"/>
  </r>
  <r>
    <s v="557906W85427773"/>
    <s v="STOCK 3"/>
    <s v="STELLA McCARTNEY"/>
    <s v="FW"/>
    <n v="2021"/>
    <x v="0"/>
    <s v="557906W8542"/>
    <n v="557906"/>
    <s v="W8542"/>
    <x v="2"/>
    <x v="15"/>
    <s v="MINI CROSSBODY ECO SOFT"/>
    <s v="7773"/>
    <s v="CINNAMON"/>
    <s v="F: 60% POLYAMID, 40% POLYURETHANE,  T1: 44% POLYESTER, 56% POLYURETHANE,  T2: 56% POLYURETHANE, 44% POLYESTER"/>
    <s v="IT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795"/>
    <n v="3975"/>
    <n v="0.85"/>
    <n v="119.25"/>
    <n v="596.25"/>
  </r>
  <r>
    <s v="800160N02344510"/>
    <s v="STOCK 3"/>
    <s v="STELLA McCARTNEY"/>
    <s v="SS"/>
    <n v="2021"/>
    <x v="0"/>
    <s v="800160N0234"/>
    <n v="800160"/>
    <s v="N0234"/>
    <x v="3"/>
    <x v="24"/>
    <s v="GAIA ORGANIC DENIM"/>
    <s v="4510"/>
    <s v="PERVINCA"/>
    <s v="LIN: 64% POLYURETHANE, 36% VISCOSE,  OUT: 20% EVA, 80% JUTE,  UPP: 100% COTTON"/>
    <s v="ES"/>
    <m/>
    <m/>
    <m/>
    <m/>
    <m/>
    <m/>
    <m/>
    <m/>
    <m/>
    <m/>
    <m/>
    <m/>
    <m/>
    <m/>
    <m/>
    <m/>
    <m/>
    <m/>
    <m/>
    <m/>
    <m/>
    <m/>
    <n v="1"/>
    <n v="4"/>
    <n v="5"/>
    <m/>
    <m/>
    <m/>
    <m/>
    <m/>
    <m/>
    <m/>
    <m/>
    <m/>
    <m/>
    <m/>
    <m/>
    <m/>
    <m/>
    <m/>
    <m/>
    <m/>
    <m/>
    <m/>
    <m/>
    <m/>
    <m/>
    <m/>
    <m/>
    <m/>
    <m/>
    <m/>
    <n v="10"/>
    <n v="325"/>
    <n v="3250"/>
    <n v="0.85"/>
    <n v="48.75"/>
    <n v="487.5"/>
  </r>
  <r>
    <s v="600452SNH509110"/>
    <s v="STOCK 3"/>
    <s v="STELLA McCARTNEY"/>
    <s v="SS"/>
    <n v="2020"/>
    <x v="0"/>
    <s v="600452SNH50"/>
    <n v="600452"/>
    <s v="SNH50"/>
    <x v="0"/>
    <x v="17"/>
    <s v="HIGH RISE SHORTS ORGANIC ECO WHITE DISTRESSED EMBOSSED"/>
    <s v="9110"/>
    <s v="ORGANIC WHITE"/>
    <s v="F: 45% COTTON, 55% POLYESTER,  T: 4% POLYESTER, 1% ELASTAN, 95% COTTON"/>
    <s v="IT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95"/>
    <n v="295"/>
    <n v="0.85"/>
    <n v="44.25"/>
    <n v="44.25"/>
  </r>
  <r>
    <s v="581238W8860T701"/>
    <s v="STOCK 3"/>
    <s v="STELLA McCARTNEY"/>
    <s v="FW"/>
    <n v="2021"/>
    <x v="0"/>
    <s v="581238W8860"/>
    <n v="581238"/>
    <s v="W8860"/>
    <x v="2"/>
    <x v="15"/>
    <s v="MINI CROSSBODY FALABELLA SHINY DOTTED CHAMOIS CHEVRON QUILTI"/>
    <s v="T701"/>
    <s v="GOLD"/>
    <s v="F: 100% POLYESTER,  T1: 100% POLYESTER,  T2: 30% POLYESTER, 70% POLYURETHANE"/>
    <s v="IT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95"/>
    <n v="4760"/>
    <n v="0.85"/>
    <n v="89.25"/>
    <n v="714"/>
  </r>
  <r>
    <s v="529430SKB091000"/>
    <s v="STOCK 3"/>
    <s v="STELLA McCARTNEY"/>
    <s v="FW"/>
    <n v="2020"/>
    <x v="0"/>
    <s v="529430SKB09"/>
    <n v="529430"/>
    <s v="SKB09"/>
    <x v="0"/>
    <x v="0"/>
    <s v="MILLY JACKET"/>
    <s v="1000"/>
    <s v="BLACK"/>
    <s v="DT: 100% SILK,  F: 52% VISCOSE, 48% COTTON,  T: 100% WOOL"/>
    <s v="HU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n v="2"/>
    <n v="1095"/>
    <n v="2190"/>
    <n v="0.85"/>
    <n v="164.25"/>
    <n v="328.5"/>
  </r>
  <r>
    <s v="527834SJB871000"/>
    <s v="STOCK 3"/>
    <s v="STELLA McCARTNEY"/>
    <s v="FW"/>
    <n v="2020"/>
    <x v="0"/>
    <s v="527834SJB87"/>
    <n v="527834"/>
    <s v="SJB87"/>
    <x v="0"/>
    <x v="12"/>
    <s v="ANGIE DRESS VELVET"/>
    <s v="1000"/>
    <s v="BLACK"/>
    <s v="DT: 25% POLYAMID, 75% COTTON,  F: 100% SILK,  T: 82% VISCOSE, 18% SILK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1595"/>
    <n v="1595"/>
    <n v="0.85"/>
    <n v="239.25"/>
    <n v="239.25"/>
  </r>
  <r>
    <s v="600944SOA481000"/>
    <s v="STOCK 3"/>
    <s v="STELLA McCARTNEY"/>
    <s v="SS"/>
    <n v="2020"/>
    <x v="0"/>
    <s v="600944SOA48"/>
    <n v="600944"/>
    <s v="SOA48"/>
    <x v="0"/>
    <x v="12"/>
    <s v="PENELOPE DRESS"/>
    <s v="1000"/>
    <s v="BLACK"/>
    <s v="T: 100% SILK"/>
    <s v="HU"/>
    <m/>
    <m/>
    <m/>
    <m/>
    <m/>
    <m/>
    <m/>
    <m/>
    <m/>
    <m/>
    <m/>
    <m/>
    <m/>
    <m/>
    <m/>
    <m/>
    <m/>
    <m/>
    <m/>
    <m/>
    <m/>
    <n v="3"/>
    <m/>
    <n v="2"/>
    <m/>
    <n v="2"/>
    <m/>
    <n v="2"/>
    <m/>
    <n v="1"/>
    <m/>
    <m/>
    <m/>
    <m/>
    <m/>
    <m/>
    <m/>
    <m/>
    <m/>
    <m/>
    <m/>
    <m/>
    <m/>
    <m/>
    <m/>
    <m/>
    <m/>
    <m/>
    <m/>
    <m/>
    <m/>
    <m/>
    <n v="10"/>
    <n v="1195"/>
    <n v="11950"/>
    <n v="0.85"/>
    <n v="179.25"/>
    <n v="1792.5"/>
  </r>
  <r>
    <s v="700159W85421000"/>
    <s v="STOCK 3"/>
    <s v="STELLA McCARTNEY"/>
    <s v="SS"/>
    <n v="2021"/>
    <x v="0"/>
    <s v="700159W8542"/>
    <n v="700159"/>
    <s v="W8542"/>
    <x v="2"/>
    <x v="15"/>
    <s v="MICRO HOBO SH BAG ECO SOFT ALTER NAPPA"/>
    <s v="1000"/>
    <s v="BLACK"/>
    <s v="F: 40% POLYURETHANE, 60% POLYAMID,  T1: 56% POLYURETHANE, 44% POLYESTER,  T2: 67% POLYURETHANE, 33% POLYESTER,  T3: 100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45"/>
    <n v="245"/>
    <n v="0.85"/>
    <n v="36.75"/>
    <n v="36.75"/>
  </r>
  <r>
    <s v="594108W91321000"/>
    <s v="STOCK 3"/>
    <s v="STELLA McCARTNEY"/>
    <s v="SS"/>
    <n v="2020"/>
    <x v="0"/>
    <s v="594108W9132"/>
    <n v="594108"/>
    <s v="W9132"/>
    <x v="2"/>
    <x v="31"/>
    <s v="FLAP BELT BAG FALABE SHAGGY DE"/>
    <s v="1000"/>
    <s v="BLACK"/>
    <s v="F: 100% POLYAMID,  T1: 100% POLYESTER,  T2: 33% POLYESTER, 67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5"/>
    <n v="495"/>
    <n v="0.85"/>
    <n v="74.25"/>
    <n v="74.25"/>
  </r>
  <r>
    <s v="583558SNB381000"/>
    <s v="STOCK 3"/>
    <s v="STELLA McCARTNEY"/>
    <s v="SS"/>
    <n v="2020"/>
    <x v="0"/>
    <s v="583558SNB38"/>
    <n v="583558"/>
    <s v="SNB38"/>
    <x v="0"/>
    <x v="0"/>
    <s v="JACKET BRUSHED T"/>
    <s v="1000"/>
    <s v="BLACK"/>
    <s v="F: 52% VISCOSE, 48% COTTON,  FM: 100% VISCOSE,  T: 100% WOOL"/>
    <s v="IT"/>
    <m/>
    <m/>
    <m/>
    <m/>
    <m/>
    <m/>
    <m/>
    <m/>
    <m/>
    <m/>
    <m/>
    <m/>
    <m/>
    <m/>
    <m/>
    <m/>
    <m/>
    <m/>
    <m/>
    <m/>
    <m/>
    <n v="1"/>
    <m/>
    <n v="1"/>
    <m/>
    <n v="4"/>
    <m/>
    <n v="3"/>
    <m/>
    <n v="2"/>
    <m/>
    <m/>
    <m/>
    <m/>
    <m/>
    <m/>
    <m/>
    <m/>
    <m/>
    <m/>
    <m/>
    <m/>
    <m/>
    <m/>
    <m/>
    <m/>
    <m/>
    <m/>
    <m/>
    <m/>
    <m/>
    <m/>
    <n v="11"/>
    <n v="1495"/>
    <n v="16445"/>
    <n v="0.85"/>
    <n v="224.25"/>
    <n v="2466.75"/>
  </r>
  <r>
    <s v="261063W86329300"/>
    <s v="STOCK 3"/>
    <s v="STELLA McCARTNEY"/>
    <s v="SS"/>
    <n v="2020"/>
    <x v="0"/>
    <s v="261063W8632"/>
    <n v="261063"/>
    <s v="W8632"/>
    <x v="2"/>
    <x v="15"/>
    <s v="SMALL TOTE COTTON CROCHET AJOUREE"/>
    <s v="9300"/>
    <s v="BUTTER CREAM"/>
    <s v="F: 40% POLYURETHANE, 60% POLYAMID,  T1: 100% COTTON,  T2: 33% POLYESTER, 67% POLYURETHANE"/>
    <s v="CN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995"/>
    <n v="2985"/>
    <n v="0.85"/>
    <n v="149.25"/>
    <n v="447.75"/>
  </r>
  <r>
    <s v="502893W99239000"/>
    <s v="STOCK 3"/>
    <s v="STELLA McCARTNEY"/>
    <s v="PERMANENT"/>
    <n v="2020"/>
    <x v="0"/>
    <s v="502893W9923"/>
    <n v="502893"/>
    <s v="W9923"/>
    <x v="1"/>
    <x v="8"/>
    <s v="ZIP AROUND LOGO"/>
    <s v="9000"/>
    <s v="PURE WHITE"/>
    <s v="F: 100% POLYAMID,  T1: 53% POLYURETHANE, 47% POLYESTER,  T2: 60% POLYAMID, 40% POLYURETHANE"/>
    <s v="IT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15"/>
    <n v="2905"/>
    <n v="0.85"/>
    <n v="62.25"/>
    <n v="435.75"/>
  </r>
  <r>
    <s v="502893W99236802"/>
    <s v="STOCK 3"/>
    <s v="STELLA McCARTNEY"/>
    <s v="SS"/>
    <n v="2020"/>
    <x v="0"/>
    <s v="502893W9923"/>
    <n v="502893"/>
    <s v="W9923"/>
    <x v="2"/>
    <x v="19"/>
    <s v="ZIP AROUND LOGO"/>
    <s v="6802"/>
    <s v="BLUSH"/>
    <s v="F: 100% POLYAMID,  T1: 53% POLYURETHANE, 47% POLYESTER,  T2: 60% POLYAMID, 40% POLYURETHANE"/>
    <s v="IT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15"/>
    <n v="2905"/>
    <n v="0.85"/>
    <n v="62.25"/>
    <n v="435.75"/>
  </r>
  <r>
    <s v="596452W1UL11006"/>
    <s v="STOCK 3"/>
    <s v="STELLA McCARTNEY"/>
    <s v="FW"/>
    <n v="2020"/>
    <x v="0"/>
    <s v="596452W1UL1"/>
    <n v="596452"/>
    <s v="W1UL1"/>
    <x v="3"/>
    <x v="28"/>
    <s v="HUNTER PUBBY/FEO"/>
    <s v="1006"/>
    <s v="BLACK-WHITE"/>
    <s v="72% RUBBER 28% YULEX"/>
    <s v="CN"/>
    <m/>
    <m/>
    <m/>
    <m/>
    <m/>
    <m/>
    <m/>
    <n v="5"/>
    <n v="5"/>
    <n v="4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350"/>
    <n v="6300"/>
    <n v="0.85"/>
    <n v="52.5"/>
    <n v="945"/>
  </r>
  <r>
    <s v="596452W1UL13067"/>
    <s v="STOCK 3"/>
    <s v="STELLA McCARTNEY"/>
    <s v="FW"/>
    <n v="2020"/>
    <x v="0"/>
    <s v="596452W1UL1"/>
    <n v="596452"/>
    <s v="W1UL1"/>
    <x v="3"/>
    <x v="28"/>
    <s v="HUNTER PUBBY/FEO"/>
    <s v="3067"/>
    <s v="3067"/>
    <s v="72% RUBBER 28% YULEX"/>
    <s v="CN"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50"/>
    <n v="350"/>
    <n v="0.85"/>
    <n v="52.5"/>
    <n v="52.5"/>
  </r>
  <r>
    <s v="600419SNW519000"/>
    <s v="STOCK 3"/>
    <s v="STELLA McCARTNEY"/>
    <s v="SS"/>
    <n v="2020"/>
    <x v="0"/>
    <s v="600419SNW51"/>
    <n v="600419"/>
    <s v="SNW51"/>
    <x v="0"/>
    <x v="1"/>
    <s v="SOS T-SHIRT JERSEY"/>
    <s v="9000"/>
    <s v="PURE WHITE"/>
    <s v="RI: 100% POLYESTER,  T: 100% COTTON"/>
    <s v="IT"/>
    <m/>
    <m/>
    <m/>
    <m/>
    <m/>
    <m/>
    <m/>
    <m/>
    <m/>
    <m/>
    <m/>
    <m/>
    <m/>
    <m/>
    <m/>
    <m/>
    <m/>
    <m/>
    <m/>
    <m/>
    <m/>
    <n v="6"/>
    <m/>
    <n v="9"/>
    <m/>
    <n v="7"/>
    <m/>
    <n v="8"/>
    <m/>
    <m/>
    <m/>
    <m/>
    <m/>
    <m/>
    <m/>
    <m/>
    <m/>
    <m/>
    <m/>
    <m/>
    <m/>
    <m/>
    <m/>
    <m/>
    <m/>
    <m/>
    <m/>
    <m/>
    <m/>
    <m/>
    <m/>
    <m/>
    <n v="30"/>
    <n v="265"/>
    <n v="7950"/>
    <n v="0.85"/>
    <n v="39.75"/>
    <n v="1192.5"/>
  </r>
  <r>
    <s v="541618W84641106"/>
    <s v="STOCK 3"/>
    <s v="STELLA McCARTNEY"/>
    <s v="SS"/>
    <n v="2020"/>
    <x v="0"/>
    <s v="541618W8464"/>
    <n v="541618"/>
    <s v="W8464"/>
    <x v="2"/>
    <x v="15"/>
    <s v="SMALL TOTE MONOGRAM"/>
    <s v="1106"/>
    <s v="1106"/>
    <s v="T1: 100% POLYURETHANE,  T4: 33% POLYESTER, 67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5"/>
    <n v="495"/>
    <n v="0.85"/>
    <n v="74.25"/>
    <n v="74.25"/>
  </r>
  <r>
    <s v="539798SLB362711"/>
    <s v="STOCK 3"/>
    <s v="STELLA McCARTNEY"/>
    <s v="FW"/>
    <n v="2020"/>
    <x v="0"/>
    <s v="539798SLB36"/>
    <n v="539798"/>
    <s v="SLB36"/>
    <x v="0"/>
    <x v="0"/>
    <s v="ANA JACKET"/>
    <s v="2711"/>
    <s v="SUGAR CANE"/>
    <s v="C: 50% VISCOSE, 50% COTTON,  E1: 100% ACRYLIC,  E2: 100% ACRYLIC,  F: 52% VISCOSE, 48% COTTON,  N1: 100% POLYESTER,  N2: 100% POLYESTER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595"/>
    <n v="1595"/>
    <n v="0.85"/>
    <n v="239.25"/>
    <n v="239.25"/>
  </r>
  <r>
    <s v="590002SCA061000"/>
    <s v="STOCK 3"/>
    <s v="STELLA McCARTNEY"/>
    <s v="FW"/>
    <n v="2020"/>
    <x v="0"/>
    <s v="590002SCA06"/>
    <n v="590002"/>
    <s v="SCA06"/>
    <x v="0"/>
    <x v="12"/>
    <s v="DRESS STRETCH C"/>
    <s v="1000"/>
    <s v="BLACK"/>
    <s v="T: 4% ELASTAN, 64% VISCOSE, 32% ACETATE"/>
    <s v="HU"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3"/>
    <n v="1095"/>
    <n v="3285"/>
    <n v="0.85"/>
    <n v="164.25"/>
    <n v="492.75"/>
  </r>
  <r>
    <s v="600362S21522742"/>
    <s v="STOCK 3"/>
    <s v="STELLA McCARTNEY"/>
    <s v="SS"/>
    <n v="2020"/>
    <x v="0"/>
    <s v="600362S2152"/>
    <n v="600362"/>
    <s v="S2152"/>
    <x v="0"/>
    <x v="13"/>
    <s v="LOGO BAND CARDIGAN"/>
    <s v="2742"/>
    <s v="CAMEL"/>
    <s v="T: 100% VIRGIN WOOL,  T2: 100% SILK,  T3: 100% SILK"/>
    <s v="HR"/>
    <m/>
    <m/>
    <m/>
    <m/>
    <m/>
    <m/>
    <m/>
    <m/>
    <m/>
    <m/>
    <m/>
    <m/>
    <m/>
    <m/>
    <m/>
    <m/>
    <m/>
    <m/>
    <m/>
    <m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795"/>
    <n v="3180"/>
    <n v="0.85"/>
    <n v="119.25"/>
    <n v="477"/>
  </r>
  <r>
    <s v="600500SFB189503"/>
    <s v="STOCK 3"/>
    <s v="STELLA McCARTNEY"/>
    <s v="SS"/>
    <n v="2020"/>
    <x v="0"/>
    <s v="600500SFB18"/>
    <n v="600500"/>
    <s v="SFB18"/>
    <x v="0"/>
    <x v="6"/>
    <s v="DAYNA TROUSERS WITH WE ARE THE WEATHER RIBBONS EMBROIDERY"/>
    <s v="9503"/>
    <s v="IVORY 2"/>
    <s v="DT: 50% VISCOSE, 50% COTTON,  F: 100% SILK,  RI: 100% TEXTILE GLASS,  T: 100% WOOL"/>
    <s v="HU"/>
    <m/>
    <m/>
    <m/>
    <m/>
    <m/>
    <m/>
    <m/>
    <m/>
    <m/>
    <m/>
    <m/>
    <m/>
    <m/>
    <m/>
    <m/>
    <m/>
    <m/>
    <m/>
    <m/>
    <m/>
    <m/>
    <n v="1"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n v="3"/>
    <n v="795"/>
    <n v="2385"/>
    <n v="0.85"/>
    <n v="119.25"/>
    <n v="357.75"/>
  </r>
  <r>
    <s v="600422SNW629000"/>
    <s v="STOCK 3"/>
    <s v="STELLA McCARTNEY"/>
    <s v="SS"/>
    <n v="2020"/>
    <x v="0"/>
    <s v="600422SNW62"/>
    <n v="600422"/>
    <s v="SNW62"/>
    <x v="0"/>
    <x v="1"/>
    <s v="SUN MOTIF T-SHIRT JERSEY"/>
    <s v="9000"/>
    <s v="PURE WHITE"/>
    <s v="RI: 100% POLYESTER,  T: 100% COTTON"/>
    <s v="PT"/>
    <m/>
    <m/>
    <m/>
    <m/>
    <m/>
    <m/>
    <m/>
    <m/>
    <m/>
    <m/>
    <m/>
    <m/>
    <m/>
    <m/>
    <m/>
    <m/>
    <m/>
    <m/>
    <m/>
    <m/>
    <m/>
    <n v="11"/>
    <m/>
    <n v="11"/>
    <m/>
    <n v="2"/>
    <m/>
    <m/>
    <m/>
    <n v="1"/>
    <m/>
    <m/>
    <m/>
    <m/>
    <m/>
    <m/>
    <m/>
    <m/>
    <m/>
    <m/>
    <m/>
    <m/>
    <m/>
    <m/>
    <m/>
    <m/>
    <m/>
    <m/>
    <m/>
    <m/>
    <m/>
    <m/>
    <n v="25"/>
    <n v="395"/>
    <n v="9875"/>
    <n v="0.85"/>
    <n v="59.25"/>
    <n v="1481.25"/>
  </r>
  <r>
    <s v="600422SNW621000"/>
    <s v="STOCK 3"/>
    <s v="STELLA McCARTNEY"/>
    <s v="SS"/>
    <n v="2020"/>
    <x v="0"/>
    <s v="600422SNW62"/>
    <n v="600422"/>
    <s v="SNW62"/>
    <x v="0"/>
    <x v="1"/>
    <s v="SUN MOTIF T-SHIRT JERSEY"/>
    <s v="1000"/>
    <s v="BLACK"/>
    <s v="RI: 100% POLYESTER,  T: 100% COTTON"/>
    <s v="PT"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95"/>
    <n v="790"/>
    <n v="0.85"/>
    <n v="59.25"/>
    <n v="118.5"/>
  </r>
  <r>
    <s v="570173W85381070"/>
    <s v="STOCK 3"/>
    <s v="STELLA McCARTNEY"/>
    <s v="SS"/>
    <n v="2020"/>
    <x v="0"/>
    <s v="570173W8538"/>
    <n v="570173"/>
    <s v="W8538"/>
    <x v="2"/>
    <x v="31"/>
    <s v="BUM BAG FALABELLA GO ECO NYLON"/>
    <s v="1070"/>
    <s v="BLACK/WHITE"/>
    <s v="F: 100% POLYAMID,  T1: 100% POLYAMID,  T2: 67% POLYURETHANE, 33% POLYESTER"/>
    <s v="IT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495"/>
    <n v="5445"/>
    <n v="0.85"/>
    <n v="74.25"/>
    <n v="816.75"/>
  </r>
  <r>
    <s v="900605W88208098"/>
    <s v="STOCK 3"/>
    <s v="STELLA McCARTNEY"/>
    <s v="SS"/>
    <n v="2021"/>
    <x v="0"/>
    <s v="900605W8820"/>
    <n v="900605"/>
    <s v="W8820"/>
    <x v="1"/>
    <x v="29"/>
    <s v="EARRINGS BRASS PEARL&amp;CRYSTAL"/>
    <s v="8098"/>
    <s v="VINTAGE GOLD"/>
    <s v="T1: 100% BRASS,  T2: 100% CRYSTAL"/>
    <s v="IT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95"/>
    <n v="1185"/>
    <n v="0.85"/>
    <n v="59.25"/>
    <n v="177.75"/>
  </r>
  <r>
    <s v="800357N02208541"/>
    <s v="STOCK 3"/>
    <s v="STELLA McCARTNEY"/>
    <s v="SS"/>
    <n v="2021"/>
    <x v="0"/>
    <s v="800357N0220"/>
    <n v="800357"/>
    <s v="N0220"/>
    <x v="3"/>
    <x v="18"/>
    <s v="LOOP SQUARE MESH"/>
    <s v="8541"/>
    <s v="MULTI DENIM"/>
    <s v="LIN: 100% BAMBOO,  OUT: 40% THERMOPLASTIC POLYURETHANE, 60% POLYURETHANE,  UPP: 3% POLYURETHANE, 2% POLYAMID, 23% COTTON, 3% ELASTAN, 69% POLYESTER"/>
    <s v="IT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35"/>
    <n v="435"/>
    <n v="0.85"/>
    <n v="65.25"/>
    <n v="65.25"/>
  </r>
  <r>
    <s v="800379KP0281000"/>
    <s v="STOCK 3"/>
    <s v="STELLA McCARTNEY"/>
    <s v="FW"/>
    <n v="2021"/>
    <x v="0"/>
    <s v="800379KP028"/>
    <n v="800379"/>
    <s v="KP028"/>
    <x v="3"/>
    <x v="24"/>
    <s v="FALABELLA STRETCH ALTER MAT"/>
    <s v="1000"/>
    <s v="BLACK"/>
    <s v="LIN: 64% POLYURETHANE, 36% VISCOSE,  OUT: 100% THUNIT,  UPP: 42% POLYESTER, 58% ALIPHATIC SOLVENTLESS ROSIN"/>
    <s v="IT"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n v="2"/>
    <n v="565"/>
    <n v="1130"/>
    <n v="0.85"/>
    <n v="84.75"/>
    <n v="169.5"/>
  </r>
  <r>
    <s v="800346W08E09731"/>
    <s v="STOCK 3"/>
    <s v="STELLA McCARTNEY"/>
    <s v="SS"/>
    <n v="2021"/>
    <x v="0"/>
    <s v="800346W08E0"/>
    <n v="800346"/>
    <s v="W08E0"/>
    <x v="3"/>
    <x v="30"/>
    <s v="DAISY EXTRA MATT ALTER NAPPA"/>
    <s v="9731"/>
    <s v="LIGHT TAN"/>
    <s v="LIN: 60% POLYAMID, 40% POLYURETHANE,  OUT: 38% STYRENE BUTADIENE STYRENE, 62% WOOD,  UPP: 30% POLYESTER, 10% COTTON, 60% POLYURETHANE"/>
    <s v="IT"/>
    <m/>
    <m/>
    <m/>
    <m/>
    <m/>
    <m/>
    <m/>
    <m/>
    <m/>
    <m/>
    <m/>
    <m/>
    <m/>
    <m/>
    <m/>
    <m/>
    <m/>
    <m/>
    <m/>
    <m/>
    <m/>
    <m/>
    <n v="1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3"/>
    <n v="695"/>
    <n v="2085"/>
    <n v="0.85"/>
    <n v="104.25"/>
    <n v="312.75"/>
  </r>
  <r>
    <s v="800346W08E01000"/>
    <s v="STOCK 3"/>
    <s v="STELLA McCARTNEY"/>
    <s v="SS"/>
    <n v="2021"/>
    <x v="0"/>
    <s v="800346W08E0"/>
    <n v="800346"/>
    <s v="W08E0"/>
    <x v="3"/>
    <x v="30"/>
    <s v="DAISY EXTRA MATT ALTER NAPPA"/>
    <s v="1000"/>
    <s v="BLACK"/>
    <s v="LIN: 60% POLYAMID, 40% POLYURETHANE,  OUT: 38% STYRENE BUTADIENE STYRENE, 62% WOOD,  UPP: 30% POLYESTER, 10% COTTON, 60% POLYURETHANE"/>
    <s v="IT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5"/>
    <n v="695"/>
    <n v="0.85"/>
    <n v="104.25"/>
    <n v="104.25"/>
  </r>
  <r>
    <s v="600870SOA481000"/>
    <s v="STOCK 3"/>
    <s v="STELLA McCARTNEY"/>
    <s v="SS"/>
    <n v="2020"/>
    <x v="0"/>
    <s v="600870SOA48"/>
    <n v="600870"/>
    <s v="SOA48"/>
    <x v="0"/>
    <x v="12"/>
    <s v="LIBBY DRESS"/>
    <s v="1000"/>
    <s v="BLACK"/>
    <s v="DT: 25% POLYESTER, 75% COTTON,  T1: 100% SILK,  T2: 100% SILK"/>
    <s v="HU"/>
    <m/>
    <m/>
    <m/>
    <m/>
    <m/>
    <m/>
    <m/>
    <m/>
    <m/>
    <m/>
    <m/>
    <m/>
    <m/>
    <m/>
    <m/>
    <m/>
    <m/>
    <m/>
    <m/>
    <m/>
    <m/>
    <n v="3"/>
    <m/>
    <n v="8"/>
    <m/>
    <n v="3"/>
    <m/>
    <n v="5"/>
    <m/>
    <n v="2"/>
    <m/>
    <n v="1"/>
    <m/>
    <m/>
    <m/>
    <m/>
    <m/>
    <m/>
    <m/>
    <m/>
    <m/>
    <m/>
    <m/>
    <m/>
    <m/>
    <m/>
    <m/>
    <m/>
    <m/>
    <m/>
    <m/>
    <m/>
    <n v="22"/>
    <n v="845"/>
    <n v="18590"/>
    <n v="0.85"/>
    <n v="126.75"/>
    <n v="2788.5"/>
  </r>
  <r>
    <s v="700140W85429000"/>
    <s v="STOCK 3"/>
    <s v="STELLA McCARTNEY"/>
    <s v="FW"/>
    <n v="2020"/>
    <x v="0"/>
    <s v="700140W8542"/>
    <n v="700140"/>
    <s v="W8542"/>
    <x v="2"/>
    <x v="23"/>
    <s v="SMALL TOTE BAG ECO SOFT ALTER NAPPA"/>
    <s v="9000"/>
    <s v="PURE WHITE"/>
    <s v="F: 60% POLYAMID, 40% POLYURETHANE,  T1: 44% POLYESTER, 56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95"/>
    <n v="595"/>
    <n v="0.85"/>
    <n v="89.25"/>
    <n v="89.25"/>
  </r>
  <r>
    <s v="600448SNH594402"/>
    <s v="STOCK 3"/>
    <s v="STELLA McCARTNEY"/>
    <s v="SS"/>
    <n v="2020"/>
    <x v="0"/>
    <s v="600448SNH59"/>
    <n v="600448"/>
    <s v="SNH59"/>
    <x v="0"/>
    <x v="0"/>
    <s v="JACKET ORGANIC MEDIUM STONE DENIM WITH LOGO BELT"/>
    <s v="4402"/>
    <s v="MEDIUM BLUE"/>
    <s v="C: 100% POLYESTER,  T: 2% ELASTAN, 98% COTTON"/>
    <s v="IT"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695"/>
    <n v="2085"/>
    <n v="0.85"/>
    <n v="104.25"/>
    <n v="312.75"/>
  </r>
  <r>
    <s v="800372W0U701000"/>
    <s v="STOCK 3"/>
    <s v="STELLA McCARTNEY"/>
    <s v="FW"/>
    <n v="2021"/>
    <x v="0"/>
    <s v="800372W0U70"/>
    <n v="800372"/>
    <s v="W0U70"/>
    <x v="3"/>
    <x v="28"/>
    <s v="EMILIE MAT ALTER MAT"/>
    <s v="1000"/>
    <s v="BLACK"/>
    <s v="LIN: 64% POLYURETHANE, 36% VISCOSE,  OUT: 100% THERMOPLASTIC POLYURETHANE,  UPP: 60% POLYURETHANE, 10% COTTON, 30% POLYESTER"/>
    <s v="IT"/>
    <m/>
    <m/>
    <m/>
    <m/>
    <m/>
    <m/>
    <m/>
    <m/>
    <m/>
    <m/>
    <m/>
    <m/>
    <m/>
    <m/>
    <m/>
    <m/>
    <m/>
    <m/>
    <m/>
    <m/>
    <m/>
    <m/>
    <n v="5"/>
    <n v="6"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895"/>
    <n v="9845"/>
    <n v="0.85"/>
    <n v="134.25"/>
    <n v="1476.75"/>
  </r>
  <r>
    <s v="700073W86436901"/>
    <s v="STOCK 3"/>
    <s v="STELLA McCARTNEY"/>
    <s v="SS"/>
    <n v="2020"/>
    <x v="0"/>
    <s v="700073W8643"/>
    <n v="700073"/>
    <s v="W8643"/>
    <x v="2"/>
    <x v="15"/>
    <s v="MINI CROSSBODY ECO LINEN"/>
    <s v="6901"/>
    <s v="PALE PINK"/>
    <s v="T1: 100% FLAX,  T2: 67% POLYURETHANE, 33% POLYESTER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680"/>
    <n v="1360"/>
    <n v="0.85"/>
    <n v="102"/>
    <n v="204"/>
  </r>
  <r>
    <s v="606912SOA101000"/>
    <s v="STOCK 3"/>
    <s v="STELLA McCARTNEY"/>
    <s v="SS"/>
    <n v="2020"/>
    <x v="0"/>
    <s v="606912SOA10"/>
    <n v="606912"/>
    <s v="SOA10"/>
    <x v="0"/>
    <x v="3"/>
    <s v="WILLOW SHIRT"/>
    <s v="1000"/>
    <s v="BLACK"/>
    <s v="T: 100% SILK"/>
    <s v="HU"/>
    <m/>
    <m/>
    <m/>
    <m/>
    <m/>
    <m/>
    <m/>
    <m/>
    <m/>
    <m/>
    <m/>
    <m/>
    <m/>
    <m/>
    <m/>
    <m/>
    <m/>
    <m/>
    <m/>
    <m/>
    <m/>
    <n v="2"/>
    <m/>
    <n v="8"/>
    <m/>
    <n v="11"/>
    <m/>
    <n v="5"/>
    <m/>
    <m/>
    <m/>
    <m/>
    <m/>
    <m/>
    <m/>
    <m/>
    <m/>
    <m/>
    <m/>
    <m/>
    <m/>
    <m/>
    <m/>
    <m/>
    <m/>
    <m/>
    <m/>
    <m/>
    <m/>
    <m/>
    <m/>
    <m/>
    <n v="26"/>
    <n v="575"/>
    <n v="14950"/>
    <n v="0.85"/>
    <n v="86.25"/>
    <n v="2242.5"/>
  </r>
  <r>
    <s v="606912SOA108488"/>
    <s v="STOCK 3"/>
    <s v="STELLA McCARTNEY"/>
    <s v="SS"/>
    <n v="2020"/>
    <x v="0"/>
    <s v="606912SOA10"/>
    <n v="606912"/>
    <s v="SOA10"/>
    <x v="0"/>
    <x v="3"/>
    <s v="WILLOW SHIRT"/>
    <s v="8488"/>
    <s v="MULTICOLOR PINK"/>
    <s v="T: 100% SILK"/>
    <s v="HU"/>
    <m/>
    <m/>
    <m/>
    <m/>
    <m/>
    <m/>
    <m/>
    <m/>
    <m/>
    <m/>
    <m/>
    <m/>
    <m/>
    <m/>
    <m/>
    <m/>
    <m/>
    <m/>
    <m/>
    <m/>
    <m/>
    <m/>
    <m/>
    <n v="5"/>
    <m/>
    <n v="2"/>
    <m/>
    <n v="1"/>
    <m/>
    <m/>
    <m/>
    <m/>
    <m/>
    <m/>
    <m/>
    <m/>
    <m/>
    <m/>
    <m/>
    <m/>
    <m/>
    <m/>
    <m/>
    <m/>
    <m/>
    <m/>
    <m/>
    <m/>
    <m/>
    <m/>
    <m/>
    <m/>
    <n v="8"/>
    <n v="575"/>
    <n v="4600"/>
    <n v="0.85"/>
    <n v="86.25"/>
    <n v="690"/>
  </r>
  <r>
    <s v="514655SKA371000"/>
    <s v="STOCK 3"/>
    <s v="STELLA McCARTNEY"/>
    <s v="SS"/>
    <n v="2020"/>
    <x v="0"/>
    <s v="514655SKA37"/>
    <n v="514655"/>
    <s v="SKA37"/>
    <x v="0"/>
    <x v="10"/>
    <s v="SKIRT"/>
    <s v="1000"/>
    <s v="BLACK"/>
    <s v="F: 100% SILK,  T: 34% SILK, 66% POLYESTER"/>
    <s v="HU"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85"/>
    <n v="1755"/>
    <n v="0.85"/>
    <n v="87.75"/>
    <n v="263.25"/>
  </r>
  <r>
    <s v="532989S19088490"/>
    <s v="STOCK 3"/>
    <s v="STELLA McCARTNEY"/>
    <s v="FW"/>
    <n v="2020"/>
    <x v="0"/>
    <s v="532989S1908"/>
    <n v="532989"/>
    <s v="S1908"/>
    <x v="0"/>
    <x v="10"/>
    <s v="SKIRT"/>
    <s v="8490"/>
    <s v="MULTICOLOR"/>
    <s v="C: 26% POLYAMID, 72% WOOL, 2% ELASTAN,  R: 20% POLYAMID, 80% VIRGIN WOOL,  T: 70% WOOL, 15% COTTON, 15% POLYAMID"/>
    <s v="IT"/>
    <m/>
    <m/>
    <m/>
    <m/>
    <m/>
    <m/>
    <m/>
    <m/>
    <m/>
    <m/>
    <m/>
    <m/>
    <m/>
    <m/>
    <m/>
    <m/>
    <m/>
    <m/>
    <m/>
    <m/>
    <m/>
    <m/>
    <m/>
    <n v="1"/>
    <m/>
    <n v="3"/>
    <m/>
    <n v="4"/>
    <m/>
    <n v="3"/>
    <m/>
    <m/>
    <m/>
    <m/>
    <m/>
    <m/>
    <m/>
    <m/>
    <m/>
    <m/>
    <m/>
    <m/>
    <m/>
    <m/>
    <m/>
    <m/>
    <m/>
    <m/>
    <m/>
    <m/>
    <m/>
    <m/>
    <n v="11"/>
    <n v="595"/>
    <n v="6545"/>
    <n v="0.85"/>
    <n v="89.25"/>
    <n v="981.75"/>
  </r>
  <r>
    <s v="529866SMB125860"/>
    <s v="STOCK 3"/>
    <s v="STELLA McCARTNEY"/>
    <s v="FW"/>
    <n v="2020"/>
    <x v="0"/>
    <s v="529866SMB12"/>
    <n v="529866"/>
    <s v="SMB12"/>
    <x v="0"/>
    <x v="6"/>
    <s v="CHARLIE TROUSERS"/>
    <s v="5860"/>
    <s v="5860"/>
    <s v="T: 100% WOOL"/>
    <s v="HU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525"/>
    <n v="1050"/>
    <n v="0.85"/>
    <n v="78.75"/>
    <n v="157.5"/>
  </r>
  <r>
    <s v="529866SMB121000"/>
    <s v="STOCK 3"/>
    <s v="STELLA McCARTNEY"/>
    <s v="SS"/>
    <n v="2020"/>
    <x v="0"/>
    <s v="529866SMB12"/>
    <n v="529866"/>
    <s v="SMB12"/>
    <x v="0"/>
    <x v="6"/>
    <s v="CHARLIE TROUSERS"/>
    <s v="1000"/>
    <s v="BLACK"/>
    <s v="T: 100% WOOL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525"/>
    <n v="525"/>
    <n v="0.85"/>
    <n v="78.75"/>
    <n v="78.75"/>
  </r>
  <r>
    <s v="700073W85426506"/>
    <s v="STOCK 3"/>
    <s v="STELLA McCARTNEY"/>
    <s v="FW"/>
    <n v="2020"/>
    <x v="0"/>
    <s v="700073W8542"/>
    <n v="700073"/>
    <s v="W8542"/>
    <x v="2"/>
    <x v="15"/>
    <s v="MINI CROSSBODY BAG ALTER MAT"/>
    <s v="6506"/>
    <s v="RED AMORE"/>
    <s v="F: 100% POLYAMID,  T1: 100% POLYESTER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795"/>
    <n v="1590"/>
    <n v="0.85"/>
    <n v="119.25"/>
    <n v="238.5"/>
  </r>
  <r>
    <s v="513887W82721000"/>
    <s v="STOCK 3"/>
    <s v="STELLA McCARTNEY"/>
    <s v="SS"/>
    <n v="2020"/>
    <x v="0"/>
    <s v="513887W8272"/>
    <n v="513887"/>
    <s v="W8272"/>
    <x v="2"/>
    <x v="15"/>
    <s v="SMALL SHOULDER BAG KNOTS&amp;TIES"/>
    <s v="1000"/>
    <s v="BLACK"/>
    <s v="F: 53% POLYURETHANE, 47% POLYESTER,  T1: 40% POLYESTER, 60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90"/>
    <n v="990"/>
    <n v="0.85"/>
    <n v="148.5"/>
    <n v="148.5"/>
  </r>
  <r>
    <s v="554233SMB121000"/>
    <s v="STOCK 3"/>
    <s v="STELLA McCARTNEY"/>
    <s v="SS"/>
    <n v="2020"/>
    <x v="0"/>
    <s v="554233SMB12"/>
    <n v="554233"/>
    <s v="SMB12"/>
    <x v="0"/>
    <x v="0"/>
    <s v="ALISA JACKET"/>
    <s v="1000"/>
    <s v="BLACK"/>
    <s v="F: 48% COTTON, 52% VISCOSE,  T: 100% WOOL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1095"/>
    <n v="1095"/>
    <n v="0.85"/>
    <n v="164.25"/>
    <n v="164.25"/>
  </r>
  <r>
    <s v="600542SMA909000"/>
    <s v="STOCK 3"/>
    <s v="STELLA McCARTNEY"/>
    <s v="SS"/>
    <n v="2020"/>
    <x v="0"/>
    <s v="600542SMA90"/>
    <n v="600542"/>
    <s v="SMA90"/>
    <x v="0"/>
    <x v="3"/>
    <s v="RAYNA SHIRT"/>
    <s v="9000"/>
    <s v="PURE WHITE"/>
    <s v="T1: 100% COTTON,  T2: 100% SILK"/>
    <s v="HU"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50"/>
    <n v="2250"/>
    <n v="0.85"/>
    <n v="112.5"/>
    <n v="337.5"/>
  </r>
  <r>
    <s v="581238W91326261"/>
    <s v="STOCK 3"/>
    <s v="STELLA McCARTNEY"/>
    <s v="FW"/>
    <n v="2021"/>
    <x v="0"/>
    <s v="581238W9132"/>
    <n v="581238"/>
    <s v="W9132"/>
    <x v="2"/>
    <x v="15"/>
    <s v="MINI CROSSBODY ECO SHAGGY DEER"/>
    <s v="6261"/>
    <s v="RUBY"/>
    <s v="F: 100% POLYESTER,  T1: 100% POLYESTER,  T2: 100% POLYESTER"/>
    <s v="IT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95"/>
    <n v="1785"/>
    <n v="0.85"/>
    <n v="89.25"/>
    <n v="267.75"/>
  </r>
  <r>
    <s v="581238W91322502"/>
    <s v="STOCK 3"/>
    <s v="STELLA McCARTNEY"/>
    <s v="FW"/>
    <n v="2020"/>
    <x v="0"/>
    <s v="581238W9132"/>
    <n v="581238"/>
    <s v="W9132"/>
    <x v="2"/>
    <x v="15"/>
    <s v="MINI CROSSBODY ECO SHAGGY DEER"/>
    <s v="2502"/>
    <s v="FAWN"/>
    <s v="F: 100% POLYESTER,  T1: 100% POLYESTER,  T2: 100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95"/>
    <n v="595"/>
    <n v="0.85"/>
    <n v="89.25"/>
    <n v="89.25"/>
  </r>
  <r>
    <s v="581238W91326501"/>
    <s v="STOCK 3"/>
    <s v="STELLA McCARTNEY"/>
    <s v="FW"/>
    <n v="2020"/>
    <x v="0"/>
    <s v="581238W9132"/>
    <n v="581238"/>
    <s v="W9132"/>
    <x v="2"/>
    <x v="15"/>
    <s v="MINI CROSSBODY ECO SHAGGY DEER"/>
    <s v="6501"/>
    <s v="LIPSTICK"/>
    <s v="F: 100% POLYESTER,  T1: 100% POLYESTER,  T2: 100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95"/>
    <n v="595"/>
    <n v="0.85"/>
    <n v="89.25"/>
    <n v="89.25"/>
  </r>
  <r>
    <s v="700254W88949002"/>
    <s v="STOCK 3"/>
    <s v="STELLA McCARTNEY"/>
    <s v="FW"/>
    <n v="2021"/>
    <x v="0"/>
    <s v="700254W8894"/>
    <n v="700254"/>
    <s v="W8894"/>
    <x v="1"/>
    <x v="16"/>
    <s v="CARD HOLDER LOGO GRAFFITI PRINT ON ECO ALTER MAT"/>
    <s v="9002"/>
    <s v="IVORY"/>
    <s v="F: 100% POLYAMID,  T1: 70% POLYURETHANE, 30% POLYESTER"/>
    <s v="IT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85"/>
    <n v="1540"/>
    <n v="0.85"/>
    <n v="57.75"/>
    <n v="231"/>
  </r>
  <r>
    <s v="700128W87291000"/>
    <s v="STOCK 3"/>
    <s v="STELLA McCARTNEY"/>
    <s v="FW"/>
    <n v="2020"/>
    <x v="0"/>
    <s v="700128W8729"/>
    <n v="700128"/>
    <s v="W8729"/>
    <x v="2"/>
    <x v="26"/>
    <s v="SMALL BUCKET BAG  ECO NYLON"/>
    <s v="1000"/>
    <s v="BLACK"/>
    <s v="F: 100% POLYAMID,  T1: 100% POLYAMID,  T2: 33% POLYESTER, 67% POLYURETHANE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45"/>
    <n v="890"/>
    <n v="0.85"/>
    <n v="66.75"/>
    <n v="133.5"/>
  </r>
  <r>
    <s v="700128W87294061"/>
    <s v="STOCK 3"/>
    <s v="STELLA McCARTNEY"/>
    <s v="FW"/>
    <n v="2020"/>
    <x v="0"/>
    <s v="700128W8729"/>
    <n v="700128"/>
    <s v="W8729"/>
    <x v="2"/>
    <x v="26"/>
    <s v="SMALL BUCKET BAG  ECO NYLON"/>
    <s v="4061"/>
    <s v="MIDNIGHT"/>
    <s v="F: 100% POLYAMID,  T1: 100% POLYAMID,  T2: 33% POLYESTER, 67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45"/>
    <n v="445"/>
    <n v="0.85"/>
    <n v="66.75"/>
    <n v="66.75"/>
  </r>
  <r>
    <s v="800329W1NI19034"/>
    <s v="STOCK 3"/>
    <s v="STELLA McCARTNEY"/>
    <s v="SS"/>
    <n v="2021"/>
    <x v="0"/>
    <s v="800329W1NI1"/>
    <n v="800329"/>
    <s v="W1NI1"/>
    <x v="3"/>
    <x v="18"/>
    <s v="LOOP SNEAKER FABRIC MONOGRAM"/>
    <s v="9034"/>
    <s v="WHITE-BLACK"/>
    <s v="LIN: 36% POLYAMID, 36% POLYURETHANE, 28% EVA,  OUT: 40% THERMOPLASTIC POLYURETHANE, 60% POLYURETHANE,  UPP: 80% POLYAMID, 20% ELASTAN"/>
    <s v="IT"/>
    <m/>
    <m/>
    <m/>
    <m/>
    <m/>
    <m/>
    <m/>
    <m/>
    <m/>
    <m/>
    <m/>
    <m/>
    <m/>
    <m/>
    <m/>
    <m/>
    <m/>
    <m/>
    <m/>
    <m/>
    <m/>
    <m/>
    <n v="6"/>
    <n v="15"/>
    <n v="24"/>
    <n v="16"/>
    <n v="1"/>
    <m/>
    <m/>
    <m/>
    <m/>
    <m/>
    <m/>
    <m/>
    <m/>
    <m/>
    <m/>
    <m/>
    <m/>
    <m/>
    <m/>
    <m/>
    <m/>
    <m/>
    <m/>
    <m/>
    <m/>
    <m/>
    <m/>
    <m/>
    <m/>
    <m/>
    <n v="62"/>
    <n v="565"/>
    <n v="35030"/>
    <n v="0.85"/>
    <n v="84.75"/>
    <n v="5254.5"/>
  </r>
  <r>
    <s v="800330W1NI11006"/>
    <s v="STOCK 3"/>
    <s v="STELLA McCARTNEY"/>
    <s v="SS"/>
    <n v="2021"/>
    <x v="0"/>
    <s v="800330W1NI1"/>
    <n v="800330"/>
    <s v="W1NI1"/>
    <x v="3"/>
    <x v="18"/>
    <s v="LOOP SNEAKER FABRIC MONOGRAM"/>
    <s v="1006"/>
    <s v="BLACK-WHITE"/>
    <s v="LIN: 36% POLYAMID, 36% POLYURETHANE, 28% EVA,  OUT: 60% POLYURETHANE, 40% THERMOPLASTIC POLYURETHANE,  UPP: 80% POLYAMID, 20% ELASTAN"/>
    <s v="IT"/>
    <m/>
    <m/>
    <m/>
    <m/>
    <m/>
    <m/>
    <m/>
    <m/>
    <m/>
    <m/>
    <m/>
    <m/>
    <m/>
    <m/>
    <m/>
    <m/>
    <m/>
    <m/>
    <m/>
    <m/>
    <m/>
    <m/>
    <n v="12"/>
    <n v="13"/>
    <n v="20"/>
    <n v="14"/>
    <m/>
    <m/>
    <m/>
    <m/>
    <m/>
    <m/>
    <m/>
    <m/>
    <m/>
    <m/>
    <m/>
    <m/>
    <m/>
    <m/>
    <m/>
    <m/>
    <m/>
    <m/>
    <m/>
    <m/>
    <m/>
    <m/>
    <m/>
    <m/>
    <m/>
    <m/>
    <n v="59"/>
    <n v="565"/>
    <n v="33335"/>
    <n v="0.85"/>
    <n v="84.75"/>
    <n v="5000.25"/>
  </r>
  <r>
    <s v="600416SNW476900"/>
    <s v="STOCK 3"/>
    <s v="STELLA McCARTNEY"/>
    <s v="SS"/>
    <n v="2020"/>
    <x v="0"/>
    <s v="600416SNW47"/>
    <n v="600416"/>
    <s v="SNW47"/>
    <x v="0"/>
    <x v="2"/>
    <s v="INSERT TAPE SWEATSHIRT"/>
    <s v="6900"/>
    <s v="BALLET PINK"/>
    <s v="DT: 85% VISCOSE, 15% POLYESTER,  T: 100% COTTON"/>
    <s v="IT"/>
    <m/>
    <m/>
    <m/>
    <m/>
    <m/>
    <m/>
    <m/>
    <m/>
    <m/>
    <m/>
    <m/>
    <m/>
    <m/>
    <m/>
    <m/>
    <m/>
    <m/>
    <m/>
    <m/>
    <m/>
    <m/>
    <n v="11"/>
    <m/>
    <n v="17"/>
    <m/>
    <n v="11"/>
    <m/>
    <n v="13"/>
    <m/>
    <n v="4"/>
    <m/>
    <m/>
    <m/>
    <m/>
    <m/>
    <m/>
    <m/>
    <m/>
    <m/>
    <m/>
    <m/>
    <m/>
    <m/>
    <m/>
    <m/>
    <m/>
    <m/>
    <m/>
    <m/>
    <m/>
    <m/>
    <m/>
    <n v="56"/>
    <n v="795"/>
    <n v="44520"/>
    <n v="0.85"/>
    <n v="119.25"/>
    <n v="6678"/>
  </r>
  <r>
    <s v="600361S21522742"/>
    <s v="STOCK 3"/>
    <s v="STELLA McCARTNEY"/>
    <s v="SS"/>
    <n v="2020"/>
    <x v="0"/>
    <s v="600361S2152"/>
    <n v="600361"/>
    <s v="S2152"/>
    <x v="0"/>
    <x v="12"/>
    <s v="LOGO BAND DRESS"/>
    <s v="2742"/>
    <s v="CAMEL"/>
    <s v="T: 100% VIRGIN WOOL,  T2: 100% SILK,  T3: 100% SILK"/>
    <s v="IT"/>
    <m/>
    <m/>
    <m/>
    <m/>
    <m/>
    <m/>
    <m/>
    <m/>
    <m/>
    <m/>
    <m/>
    <m/>
    <m/>
    <m/>
    <m/>
    <m/>
    <m/>
    <m/>
    <m/>
    <m/>
    <m/>
    <n v="10"/>
    <m/>
    <n v="12"/>
    <m/>
    <n v="13"/>
    <m/>
    <n v="4"/>
    <m/>
    <m/>
    <m/>
    <m/>
    <m/>
    <m/>
    <m/>
    <m/>
    <m/>
    <m/>
    <m/>
    <m/>
    <m/>
    <m/>
    <m/>
    <m/>
    <m/>
    <m/>
    <m/>
    <m/>
    <m/>
    <m/>
    <m/>
    <m/>
    <n v="39"/>
    <n v="850"/>
    <n v="33150"/>
    <n v="0.85"/>
    <n v="127.5"/>
    <n v="4972.5"/>
  </r>
  <r>
    <s v="600078S20764101"/>
    <s v="STOCK 3"/>
    <s v="STELLA McCARTNEY"/>
    <s v="SS"/>
    <n v="2020"/>
    <x v="0"/>
    <s v="600078S2076"/>
    <n v="600078"/>
    <s v="S2076"/>
    <x v="0"/>
    <x v="6"/>
    <s v="COMPACT KNIT TROUSERS"/>
    <s v="4101"/>
    <s v="INK"/>
    <s v="T: 83% VISCOSE, 17% POLYESTER"/>
    <s v="IT"/>
    <m/>
    <m/>
    <m/>
    <m/>
    <m/>
    <m/>
    <m/>
    <m/>
    <m/>
    <m/>
    <m/>
    <m/>
    <m/>
    <m/>
    <m/>
    <m/>
    <m/>
    <m/>
    <m/>
    <m/>
    <m/>
    <n v="10"/>
    <m/>
    <n v="17"/>
    <m/>
    <n v="9"/>
    <m/>
    <n v="2"/>
    <m/>
    <m/>
    <m/>
    <m/>
    <m/>
    <m/>
    <m/>
    <m/>
    <m/>
    <m/>
    <m/>
    <m/>
    <m/>
    <m/>
    <m/>
    <m/>
    <m/>
    <m/>
    <m/>
    <m/>
    <m/>
    <m/>
    <m/>
    <m/>
    <n v="38"/>
    <n v="950"/>
    <n v="36100"/>
    <n v="0.85"/>
    <n v="142.5"/>
    <n v="5415"/>
  </r>
  <r>
    <s v="557916W1NF21037"/>
    <s v="STOCK 3"/>
    <s v="STELLA McCARTNEY"/>
    <s v="SS"/>
    <n v="2020"/>
    <x v="0"/>
    <s v="557916W1NF2"/>
    <n v="557916"/>
    <s v="W1NF2"/>
    <x v="3"/>
    <x v="18"/>
    <s v="SNEAKE TESS.S.GOMMA FONNI/FAR"/>
    <s v="1037"/>
    <s v="1037"/>
    <s v="T: 69% ELASTAN, 31% POLYAMID"/>
    <s v="IT"/>
    <m/>
    <m/>
    <m/>
    <m/>
    <m/>
    <m/>
    <m/>
    <m/>
    <m/>
    <m/>
    <m/>
    <m/>
    <m/>
    <m/>
    <m/>
    <m/>
    <m/>
    <m/>
    <m/>
    <m/>
    <m/>
    <m/>
    <n v="4"/>
    <n v="9"/>
    <n v="8"/>
    <n v="6"/>
    <n v="5"/>
    <n v="3"/>
    <m/>
    <m/>
    <m/>
    <m/>
    <m/>
    <m/>
    <m/>
    <m/>
    <m/>
    <m/>
    <m/>
    <m/>
    <m/>
    <m/>
    <m/>
    <m/>
    <m/>
    <m/>
    <m/>
    <m/>
    <m/>
    <m/>
    <m/>
    <m/>
    <n v="35"/>
    <n v="565"/>
    <n v="19775"/>
    <n v="0.85"/>
    <n v="84.75"/>
    <n v="2966.25"/>
  </r>
  <r>
    <s v="900430SBQ63P100"/>
    <s v="STOCK 3"/>
    <s v="STELLA McCARTNEY"/>
    <s v="SS"/>
    <n v="2020"/>
    <x v="0"/>
    <s v="900430SBQ63"/>
    <n v="900430"/>
    <s v="SBQ63"/>
    <x v="4"/>
    <x v="33"/>
    <s v="S6RC40730 CONTOUR PLUNGE"/>
    <s v="P100"/>
    <s v="BLACK"/>
    <s v="T1: 11% ELASTAN, 27% POLYAMID, 32% SILK, 30% POLYESTER"/>
    <s v="C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"/>
    <n v="4"/>
    <n v="7"/>
    <n v="3"/>
    <n v="1"/>
    <n v="5"/>
    <n v="4"/>
    <n v="1"/>
    <n v="2"/>
    <n v="1"/>
    <n v="34"/>
    <n v="125"/>
    <n v="4250"/>
    <n v="0.85"/>
    <n v="18.75"/>
    <n v="637.5"/>
  </r>
  <r>
    <s v="900430SBQ63P909"/>
    <s v="STOCK 3"/>
    <s v="STELLA McCARTNEY"/>
    <s v="SS"/>
    <n v="2020"/>
    <x v="0"/>
    <s v="900430SBQ63"/>
    <n v="900430"/>
    <s v="SBQ63"/>
    <x v="4"/>
    <x v="33"/>
    <s v="S6RC40730 CONTOUR PLUNGE"/>
    <s v="P909"/>
    <s v="IVORY"/>
    <s v="T1: 11% ELASTAN, 27% POLYAMID, 32% SILK, 30% POLYESTER"/>
    <s v="C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3"/>
    <n v="9"/>
    <n v="4"/>
    <n v="2"/>
    <n v="5"/>
    <n v="3"/>
    <n v="1"/>
    <n v="2"/>
    <m/>
    <n v="33"/>
    <n v="125"/>
    <n v="4125"/>
    <n v="0.85"/>
    <n v="18.75"/>
    <n v="618.75"/>
  </r>
  <r>
    <s v="600319SNH568497"/>
    <s v="STOCK 3"/>
    <s v="STELLA McCARTNEY"/>
    <s v="SS"/>
    <n v="2020"/>
    <x v="0"/>
    <s v="600319SNH56"/>
    <n v="600319"/>
    <s v="SNH56"/>
    <x v="0"/>
    <x v="0"/>
    <s v="JACKET RETRO STONE BLUE E RAIMBOW DIP DYE"/>
    <s v="8497"/>
    <s v="DEGRADE'"/>
    <s v="F: 55% POLYESTER, 45% COTTON,  T: 98% COTTON, 2% ELASTAN"/>
    <s v="IT"/>
    <m/>
    <m/>
    <m/>
    <m/>
    <m/>
    <m/>
    <m/>
    <m/>
    <m/>
    <m/>
    <m/>
    <m/>
    <m/>
    <m/>
    <m/>
    <m/>
    <m/>
    <m/>
    <m/>
    <m/>
    <m/>
    <n v="9"/>
    <m/>
    <n v="6"/>
    <m/>
    <n v="10"/>
    <m/>
    <n v="5"/>
    <m/>
    <m/>
    <m/>
    <m/>
    <m/>
    <m/>
    <m/>
    <m/>
    <m/>
    <m/>
    <m/>
    <m/>
    <m/>
    <m/>
    <m/>
    <m/>
    <m/>
    <m/>
    <m/>
    <m/>
    <m/>
    <m/>
    <m/>
    <m/>
    <n v="30"/>
    <n v="1195"/>
    <n v="35850"/>
    <n v="0.85"/>
    <n v="179.25"/>
    <n v="5377.5"/>
  </r>
  <r>
    <s v="523506SLW691500"/>
    <s v="STOCK 3"/>
    <s v="STELLA McCARTNEY"/>
    <s v="FW"/>
    <n v="2020"/>
    <x v="0"/>
    <s v="523506SLW69"/>
    <n v="523506"/>
    <s v="SLW69"/>
    <x v="0"/>
    <x v="1"/>
    <s v="T-SHIRT"/>
    <s v="1500"/>
    <s v="1500"/>
    <s v="T: 100% COTTON"/>
    <s v="PT"/>
    <m/>
    <m/>
    <m/>
    <m/>
    <m/>
    <m/>
    <m/>
    <m/>
    <m/>
    <m/>
    <m/>
    <m/>
    <m/>
    <m/>
    <m/>
    <m/>
    <m/>
    <m/>
    <m/>
    <m/>
    <m/>
    <n v="7"/>
    <m/>
    <n v="6"/>
    <m/>
    <n v="4"/>
    <m/>
    <n v="4"/>
    <m/>
    <n v="4"/>
    <m/>
    <n v="3"/>
    <m/>
    <m/>
    <m/>
    <m/>
    <m/>
    <m/>
    <m/>
    <m/>
    <m/>
    <m/>
    <m/>
    <m/>
    <m/>
    <m/>
    <m/>
    <m/>
    <m/>
    <m/>
    <m/>
    <m/>
    <n v="28"/>
    <n v="225"/>
    <n v="6300"/>
    <n v="0.85"/>
    <n v="33.75"/>
    <n v="945"/>
  </r>
  <r>
    <s v="800325W0YG06014"/>
    <s v="STOCK 3"/>
    <s v="STELLA McCARTNEY"/>
    <s v="SS"/>
    <n v="2021"/>
    <x v="0"/>
    <s v="800325W0YG0"/>
    <n v="800325"/>
    <s v="W0YG0"/>
    <x v="3"/>
    <x v="18"/>
    <s v="ELYSE ECO ALTER NAPPA"/>
    <s v="6014"/>
    <s v="BAROLO"/>
    <s v="LIN: 64% POLYURETHANE, 36% VISCOSE,  OUT: 20% EVA, 80% WOOD,  UPP: 67% POLYURETHANE, 33% POLYESTER"/>
    <s v="IT"/>
    <m/>
    <m/>
    <m/>
    <m/>
    <m/>
    <m/>
    <m/>
    <m/>
    <m/>
    <m/>
    <m/>
    <m/>
    <m/>
    <m/>
    <m/>
    <m/>
    <m/>
    <m/>
    <m/>
    <m/>
    <m/>
    <n v="5"/>
    <n v="4"/>
    <n v="6"/>
    <n v="8"/>
    <n v="1"/>
    <m/>
    <m/>
    <m/>
    <m/>
    <m/>
    <m/>
    <m/>
    <m/>
    <m/>
    <m/>
    <m/>
    <m/>
    <m/>
    <m/>
    <m/>
    <m/>
    <m/>
    <m/>
    <m/>
    <m/>
    <m/>
    <m/>
    <m/>
    <m/>
    <m/>
    <m/>
    <n v="24"/>
    <n v="650"/>
    <n v="15600"/>
    <n v="0.85"/>
    <n v="97.5"/>
    <n v="2340"/>
  </r>
  <r>
    <s v="900426SBQ59P100"/>
    <s v="STOCK 3"/>
    <s v="STELLA McCARTNEY"/>
    <s v="SS"/>
    <n v="2020"/>
    <x v="0"/>
    <s v="900426SBQ59"/>
    <n v="900426"/>
    <s v="SBQ59"/>
    <x v="4"/>
    <x v="33"/>
    <s v="S6RC40700 CONTOUR PLUNGE"/>
    <s v="P100"/>
    <s v="BLACK"/>
    <s v="T1: 30% POLYESTER, 52% POLYAMID, 12% ELASTAN, 6% SILK"/>
    <s v="C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3"/>
    <n v="5"/>
    <n v="1"/>
    <n v="2"/>
    <n v="3"/>
    <n v="2"/>
    <n v="1"/>
    <n v="2"/>
    <n v="1"/>
    <n v="24"/>
    <n v="125"/>
    <n v="3000"/>
    <n v="0.85"/>
    <n v="18.75"/>
    <n v="450"/>
  </r>
  <r>
    <s v="600416SNW471262"/>
    <s v="STOCK 3"/>
    <s v="STELLA McCARTNEY"/>
    <s v="SS"/>
    <n v="2020"/>
    <x v="0"/>
    <s v="600416SNW47"/>
    <n v="600416"/>
    <s v="SNW47"/>
    <x v="0"/>
    <x v="2"/>
    <s v="INSERT TAPE SWEATSHIRT"/>
    <s v="1262"/>
    <s v="GREY MELANGE"/>
    <s v="DT: 85% VISCOSE, 15% POLYESTER,  T: 100% COTTON"/>
    <s v="IT"/>
    <m/>
    <m/>
    <m/>
    <m/>
    <m/>
    <m/>
    <m/>
    <m/>
    <m/>
    <m/>
    <m/>
    <m/>
    <m/>
    <m/>
    <m/>
    <m/>
    <m/>
    <m/>
    <m/>
    <m/>
    <m/>
    <n v="3"/>
    <m/>
    <n v="7"/>
    <m/>
    <n v="5"/>
    <m/>
    <n v="6"/>
    <m/>
    <n v="2"/>
    <m/>
    <m/>
    <m/>
    <m/>
    <m/>
    <m/>
    <m/>
    <m/>
    <m/>
    <m/>
    <m/>
    <m/>
    <m/>
    <m/>
    <m/>
    <m/>
    <m/>
    <m/>
    <m/>
    <m/>
    <m/>
    <m/>
    <n v="23"/>
    <n v="795"/>
    <n v="18285"/>
    <n v="0.85"/>
    <n v="119.25"/>
    <n v="2742.75"/>
  </r>
  <r>
    <s v="600848SOA498500"/>
    <s v="STOCK 3"/>
    <s v="STELLA McCARTNEY"/>
    <s v="SS"/>
    <n v="2020"/>
    <x v="0"/>
    <s v="600848SOA49"/>
    <n v="600848"/>
    <s v="SOA49"/>
    <x v="0"/>
    <x v="10"/>
    <s v="ANNIE SKIRT"/>
    <s v="8500"/>
    <s v="MULTICOLOR"/>
    <s v="DT: 100% COTTON,  T: 100% SILK"/>
    <s v="HU"/>
    <m/>
    <m/>
    <m/>
    <m/>
    <m/>
    <m/>
    <m/>
    <m/>
    <m/>
    <m/>
    <m/>
    <m/>
    <m/>
    <m/>
    <m/>
    <m/>
    <m/>
    <m/>
    <m/>
    <m/>
    <m/>
    <n v="1"/>
    <m/>
    <n v="7"/>
    <m/>
    <n v="7"/>
    <m/>
    <n v="6"/>
    <m/>
    <n v="2"/>
    <m/>
    <m/>
    <m/>
    <m/>
    <m/>
    <m/>
    <m/>
    <m/>
    <m/>
    <m/>
    <m/>
    <m/>
    <m/>
    <m/>
    <m/>
    <m/>
    <m/>
    <m/>
    <m/>
    <m/>
    <m/>
    <m/>
    <n v="23"/>
    <n v="1095"/>
    <n v="25185"/>
    <n v="0.85"/>
    <n v="164.25"/>
    <n v="3777.75"/>
  </r>
  <r>
    <s v="800268W0YG06261"/>
    <s v="STOCK 3"/>
    <s v="STELLA McCARTNEY"/>
    <s v="SS"/>
    <n v="2021"/>
    <x v="0"/>
    <s v="800268W0YG0"/>
    <n v="800268"/>
    <s v="W0YG0"/>
    <x v="3"/>
    <x v="18"/>
    <s v="EMILIELACEUP ECO ALTER NAPPA"/>
    <s v="6261"/>
    <s v="RUBY"/>
    <s v="LIN: 36% VISCOSE, 64% POLYURETHANE,  OUT: 38% STYRENE BUTADIENE STYRENE, 62% WOOD,  UPP: 33% POLYESTER, 67% POLYURETHANE"/>
    <s v="IT"/>
    <m/>
    <m/>
    <m/>
    <m/>
    <m/>
    <m/>
    <m/>
    <m/>
    <m/>
    <m/>
    <m/>
    <m/>
    <m/>
    <m/>
    <m/>
    <m/>
    <m/>
    <m/>
    <m/>
    <m/>
    <m/>
    <m/>
    <n v="5"/>
    <n v="9"/>
    <n v="8"/>
    <n v="1"/>
    <m/>
    <m/>
    <m/>
    <m/>
    <m/>
    <m/>
    <m/>
    <m/>
    <m/>
    <m/>
    <m/>
    <m/>
    <m/>
    <m/>
    <m/>
    <m/>
    <m/>
    <m/>
    <m/>
    <m/>
    <m/>
    <m/>
    <m/>
    <m/>
    <m/>
    <m/>
    <n v="23"/>
    <n v="695"/>
    <n v="15985"/>
    <n v="0.85"/>
    <n v="104.25"/>
    <n v="2397.75"/>
  </r>
  <r>
    <s v="590420SNA573001"/>
    <s v="STOCK 3"/>
    <s v="STELLA McCARTNEY"/>
    <s v="SS"/>
    <n v="2020"/>
    <x v="0"/>
    <s v="590420SNA57"/>
    <n v="590420"/>
    <s v="SNA57"/>
    <x v="0"/>
    <x v="14"/>
    <s v="TOP BLOUSE JA"/>
    <s v="3001"/>
    <s v="LEAF GREEN"/>
    <s v="T: 47% SILK, 53% VISCOSE"/>
    <s v="HU"/>
    <m/>
    <m/>
    <m/>
    <m/>
    <m/>
    <m/>
    <m/>
    <m/>
    <m/>
    <m/>
    <m/>
    <m/>
    <m/>
    <m/>
    <m/>
    <m/>
    <m/>
    <m/>
    <m/>
    <m/>
    <m/>
    <n v="8"/>
    <m/>
    <n v="9"/>
    <m/>
    <n v="2"/>
    <m/>
    <n v="2"/>
    <m/>
    <m/>
    <m/>
    <m/>
    <m/>
    <m/>
    <m/>
    <m/>
    <m/>
    <m/>
    <m/>
    <m/>
    <m/>
    <m/>
    <m/>
    <m/>
    <m/>
    <m/>
    <m/>
    <m/>
    <m/>
    <m/>
    <m/>
    <m/>
    <n v="21"/>
    <n v="625"/>
    <n v="13125"/>
    <n v="0.85"/>
    <n v="93.75"/>
    <n v="1968.75"/>
  </r>
  <r>
    <s v="600909SOA416601"/>
    <s v="STOCK 3"/>
    <s v="STELLA McCARTNEY"/>
    <s v="SS"/>
    <n v="2020"/>
    <x v="0"/>
    <s v="600909SOA41"/>
    <n v="600909"/>
    <s v="SOA41"/>
    <x v="0"/>
    <x v="17"/>
    <s v="AMBER SHORTS"/>
    <s v="6601"/>
    <s v="BELLINI ROSE"/>
    <s v="T: 100% WOOL"/>
    <s v="HU"/>
    <m/>
    <m/>
    <m/>
    <m/>
    <m/>
    <m/>
    <m/>
    <m/>
    <m/>
    <m/>
    <m/>
    <m/>
    <m/>
    <m/>
    <m/>
    <m/>
    <m/>
    <m/>
    <m/>
    <m/>
    <m/>
    <n v="4"/>
    <m/>
    <n v="9"/>
    <m/>
    <n v="7"/>
    <m/>
    <n v="1"/>
    <m/>
    <m/>
    <m/>
    <m/>
    <m/>
    <m/>
    <m/>
    <m/>
    <m/>
    <m/>
    <m/>
    <m/>
    <m/>
    <m/>
    <m/>
    <m/>
    <m/>
    <m/>
    <m/>
    <m/>
    <m/>
    <m/>
    <m/>
    <m/>
    <n v="21"/>
    <n v="435"/>
    <n v="9135"/>
    <n v="0.85"/>
    <n v="65.25"/>
    <n v="1370.25"/>
  </r>
  <r>
    <s v="600959SOA829701"/>
    <s v="STOCK 3"/>
    <s v="STELLA McCARTNEY"/>
    <s v="SS"/>
    <n v="2020"/>
    <x v="0"/>
    <s v="600959SOA82"/>
    <n v="600959"/>
    <s v="SOA82"/>
    <x v="0"/>
    <x v="6"/>
    <s v="JULIA TROUSERS"/>
    <s v="9701"/>
    <s v="DESERT"/>
    <s v="DT: 100% COTTON,  R: 25% POLYESTER, 75% COTTON,  T: 61% VISCOSE, 39% ACETATE"/>
    <s v="HU"/>
    <m/>
    <m/>
    <m/>
    <m/>
    <m/>
    <m/>
    <m/>
    <m/>
    <m/>
    <m/>
    <m/>
    <m/>
    <m/>
    <m/>
    <m/>
    <m/>
    <m/>
    <m/>
    <m/>
    <m/>
    <m/>
    <n v="1"/>
    <m/>
    <n v="3"/>
    <m/>
    <n v="9"/>
    <m/>
    <n v="8"/>
    <m/>
    <m/>
    <m/>
    <m/>
    <m/>
    <m/>
    <m/>
    <m/>
    <m/>
    <m/>
    <m/>
    <m/>
    <m/>
    <m/>
    <m/>
    <m/>
    <m/>
    <m/>
    <m/>
    <m/>
    <m/>
    <m/>
    <m/>
    <m/>
    <n v="21"/>
    <n v="545"/>
    <n v="11445"/>
    <n v="0.85"/>
    <n v="81.75"/>
    <n v="1716.75"/>
  </r>
  <r>
    <s v="900405SBQ42P605"/>
    <s v="STOCK 3"/>
    <s v="STELLA McCARTNEY"/>
    <s v="SS"/>
    <n v="2020"/>
    <x v="0"/>
    <s v="900405SBQ42"/>
    <n v="900405"/>
    <s v="SBQ42"/>
    <x v="4"/>
    <x v="33"/>
    <s v="S6R240490 UNDERWIRE"/>
    <s v="P605"/>
    <s v="Poppy"/>
    <s v="T1: 10% ELASTAN, 90% POLYAMID"/>
    <s v="C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2"/>
    <n v="5"/>
    <n v="2"/>
    <n v="1"/>
    <n v="2"/>
    <n v="2"/>
    <m/>
    <n v="2"/>
    <n v="1"/>
    <n v="21"/>
    <n v="115"/>
    <n v="2415"/>
    <n v="0.85"/>
    <n v="17.25"/>
    <n v="362.25"/>
  </r>
  <r>
    <s v="900406SBQ43P605"/>
    <s v="STOCK 3"/>
    <s v="STELLA McCARTNEY"/>
    <s v="SS"/>
    <n v="2020"/>
    <x v="0"/>
    <s v="900406SBQ43"/>
    <n v="900406"/>
    <s v="SBQ43"/>
    <x v="4"/>
    <x v="33"/>
    <s v="S6RC40490 CONTOUR PLUNGE"/>
    <s v="P605"/>
    <s v="Poppy"/>
    <s v="T1: 63% POLYAMID, 7% ELASTAN, 30% POLYESTER"/>
    <s v="C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2"/>
    <n v="5"/>
    <n v="2"/>
    <n v="1"/>
    <n v="3"/>
    <n v="2"/>
    <n v="1"/>
    <n v="2"/>
    <m/>
    <n v="21"/>
    <n v="125"/>
    <n v="2625"/>
    <n v="0.85"/>
    <n v="18.75"/>
    <n v="393.75"/>
  </r>
  <r>
    <s v="600773SOA416601"/>
    <s v="STOCK 3"/>
    <s v="STELLA McCARTNEY"/>
    <s v="SS"/>
    <n v="2020"/>
    <x v="0"/>
    <s v="600773SOA41"/>
    <n v="600773"/>
    <s v="SOA41"/>
    <x v="0"/>
    <x v="0"/>
    <s v="ALLISON JACKET"/>
    <s v="6601"/>
    <s v="BELLINI ROSE"/>
    <s v="F: 48% COTTON, 52% VISCOSE,  FM: 100% VISCOSE,  T: 100% WOOL"/>
    <s v="HU"/>
    <m/>
    <m/>
    <m/>
    <m/>
    <m/>
    <m/>
    <m/>
    <m/>
    <m/>
    <m/>
    <m/>
    <m/>
    <m/>
    <m/>
    <m/>
    <m/>
    <m/>
    <m/>
    <m/>
    <m/>
    <m/>
    <n v="3"/>
    <m/>
    <n v="6"/>
    <m/>
    <n v="5"/>
    <m/>
    <n v="4"/>
    <m/>
    <n v="2"/>
    <m/>
    <m/>
    <m/>
    <m/>
    <m/>
    <m/>
    <m/>
    <m/>
    <m/>
    <m/>
    <m/>
    <m/>
    <m/>
    <m/>
    <m/>
    <m/>
    <m/>
    <m/>
    <m/>
    <m/>
    <m/>
    <m/>
    <n v="20"/>
    <n v="1195"/>
    <n v="23900"/>
    <n v="0.85"/>
    <n v="179.25"/>
    <n v="3585"/>
  </r>
  <r>
    <s v="410875W96456501"/>
    <s v="STOCK 3"/>
    <s v="STELLA McCARTNEY"/>
    <s v="SS"/>
    <n v="2020"/>
    <x v="0"/>
    <s v="410875W9645"/>
    <n v="410875"/>
    <s v="W9645"/>
    <x v="2"/>
    <x v="26"/>
    <s v="SMALL BUCKET BAG FRINGED S"/>
    <s v="6501"/>
    <s v="LIPSTICK"/>
    <s v="T1: 100% POLYESTER"/>
    <s v="IT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212.8712871287128"/>
    <n v="23044.554455445541"/>
    <n v="0.85"/>
    <n v="181.9306930693069"/>
    <n v="3456.6831683168311"/>
  </r>
  <r>
    <s v="515813SLW961000"/>
    <s v="STOCK 3"/>
    <s v="STELLA McCARTNEY"/>
    <s v="PERMANENT"/>
    <n v="2020"/>
    <x v="0"/>
    <s v="515813SLW96"/>
    <n v="515813"/>
    <s v="SLW96"/>
    <x v="0"/>
    <x v="5"/>
    <s v="CHINA HOODED JUMPER"/>
    <s v="1000"/>
    <s v="BLACK"/>
    <s v="T: 100% COTTON"/>
    <s v="PT"/>
    <m/>
    <m/>
    <m/>
    <m/>
    <m/>
    <m/>
    <m/>
    <m/>
    <m/>
    <m/>
    <m/>
    <m/>
    <m/>
    <m/>
    <m/>
    <m/>
    <m/>
    <m/>
    <m/>
    <m/>
    <m/>
    <n v="3"/>
    <m/>
    <n v="5"/>
    <m/>
    <n v="5"/>
    <m/>
    <n v="3"/>
    <m/>
    <n v="3"/>
    <m/>
    <m/>
    <m/>
    <m/>
    <m/>
    <m/>
    <m/>
    <m/>
    <m/>
    <m/>
    <m/>
    <m/>
    <m/>
    <m/>
    <m/>
    <m/>
    <m/>
    <m/>
    <m/>
    <m/>
    <m/>
    <m/>
    <n v="19"/>
    <n v="595"/>
    <n v="11305"/>
    <n v="0.85"/>
    <n v="89.25"/>
    <n v="1695.75"/>
  </r>
  <r>
    <s v="600412SNW468514"/>
    <s v="STOCK 3"/>
    <s v="STELLA McCARTNEY"/>
    <s v="SS"/>
    <n v="2020"/>
    <x v="0"/>
    <s v="600412SNW46"/>
    <n v="600412"/>
    <s v="SNW46"/>
    <x v="0"/>
    <x v="2"/>
    <s v="EMBOSSED LOGO HOODED SWEATSHIRT"/>
    <s v="8514"/>
    <s v="WHITE WASH"/>
    <s v="RI: 100% POLYETHYLENE,  T: 100% COTTON"/>
    <s v="IT"/>
    <m/>
    <m/>
    <m/>
    <m/>
    <m/>
    <m/>
    <m/>
    <m/>
    <m/>
    <m/>
    <m/>
    <m/>
    <m/>
    <m/>
    <m/>
    <m/>
    <m/>
    <m/>
    <m/>
    <m/>
    <m/>
    <n v="4"/>
    <m/>
    <n v="5"/>
    <m/>
    <n v="4"/>
    <m/>
    <n v="3"/>
    <m/>
    <n v="3"/>
    <m/>
    <m/>
    <m/>
    <m/>
    <m/>
    <m/>
    <m/>
    <m/>
    <m/>
    <m/>
    <m/>
    <m/>
    <m/>
    <m/>
    <m/>
    <m/>
    <m/>
    <m/>
    <m/>
    <m/>
    <m/>
    <m/>
    <n v="19"/>
    <n v="795"/>
    <n v="15105"/>
    <n v="0.85"/>
    <n v="119.25"/>
    <n v="2265.75"/>
  </r>
  <r>
    <s v="600767S20767840"/>
    <s v="STOCK 3"/>
    <s v="STELLA McCARTNEY"/>
    <s v="SS"/>
    <n v="2020"/>
    <x v="0"/>
    <s v="600767S2076"/>
    <n v="600767"/>
    <s v="S2076"/>
    <x v="0"/>
    <x v="6"/>
    <s v="COMPACT KNIT TROUSERS"/>
    <s v="7840"/>
    <s v="OYSTER"/>
    <s v="C: 62% VISCOSE, 3% ELASTAN, 22% POLYAMID, 13% POLYESTER,  T: 17% POLYESTER, 83% VISCOSE"/>
    <s v="IT"/>
    <m/>
    <m/>
    <m/>
    <m/>
    <m/>
    <m/>
    <m/>
    <m/>
    <m/>
    <m/>
    <m/>
    <m/>
    <m/>
    <m/>
    <m/>
    <m/>
    <m/>
    <m/>
    <m/>
    <m/>
    <m/>
    <n v="1"/>
    <m/>
    <n v="6"/>
    <m/>
    <n v="5"/>
    <m/>
    <n v="7"/>
    <m/>
    <m/>
    <m/>
    <m/>
    <m/>
    <m/>
    <m/>
    <m/>
    <m/>
    <m/>
    <m/>
    <m/>
    <m/>
    <m/>
    <m/>
    <m/>
    <m/>
    <m/>
    <m/>
    <m/>
    <m/>
    <m/>
    <m/>
    <m/>
    <n v="19"/>
    <n v="950"/>
    <n v="18050"/>
    <n v="0.85"/>
    <n v="142.5"/>
    <n v="2707.5"/>
  </r>
  <r>
    <s v="600959SOA821000"/>
    <s v="STOCK 3"/>
    <s v="STELLA McCARTNEY"/>
    <s v="SS"/>
    <n v="2020"/>
    <x v="0"/>
    <s v="600959SOA82"/>
    <n v="600959"/>
    <s v="SOA82"/>
    <x v="0"/>
    <x v="6"/>
    <s v="JULIA TROUSERS"/>
    <s v="1000"/>
    <s v="BLACK"/>
    <s v="DT: 100% COTTON,  R: 25% POLYESTER, 75% COTTON,  T: 61% VISCOSE, 39% ACETATE"/>
    <s v="HU"/>
    <m/>
    <m/>
    <m/>
    <m/>
    <m/>
    <m/>
    <m/>
    <m/>
    <m/>
    <m/>
    <m/>
    <m/>
    <m/>
    <m/>
    <m/>
    <m/>
    <m/>
    <m/>
    <m/>
    <m/>
    <m/>
    <n v="1"/>
    <m/>
    <n v="8"/>
    <m/>
    <n v="10"/>
    <m/>
    <m/>
    <m/>
    <m/>
    <m/>
    <m/>
    <m/>
    <m/>
    <m/>
    <m/>
    <m/>
    <m/>
    <m/>
    <m/>
    <m/>
    <m/>
    <m/>
    <m/>
    <m/>
    <m/>
    <m/>
    <m/>
    <m/>
    <m/>
    <m/>
    <m/>
    <n v="19"/>
    <n v="545"/>
    <n v="10355"/>
    <n v="0.85"/>
    <n v="81.75"/>
    <n v="1553.25"/>
  </r>
  <r>
    <s v="800325W0YG05704"/>
    <s v="STOCK 3"/>
    <s v="STELLA McCARTNEY"/>
    <s v="SS"/>
    <n v="2021"/>
    <x v="0"/>
    <s v="800325W0YG0"/>
    <n v="800325"/>
    <s v="W0YG0"/>
    <x v="3"/>
    <x v="18"/>
    <s v="ELYSE ECO ALTER NAPPA"/>
    <s v="5704"/>
    <s v="ROSE CAMMEO"/>
    <s v="LIN: 64% POLYURETHANE, 36% VISCOSE,  OUT: 20% EVA, 80% WOOD,  UPP: 67% POLYURETHANE, 33% POLYESTER"/>
    <s v="IT"/>
    <m/>
    <m/>
    <m/>
    <m/>
    <m/>
    <m/>
    <m/>
    <m/>
    <m/>
    <m/>
    <m/>
    <m/>
    <m/>
    <m/>
    <m/>
    <m/>
    <m/>
    <m/>
    <m/>
    <m/>
    <m/>
    <n v="1"/>
    <n v="3"/>
    <n v="7"/>
    <n v="7"/>
    <m/>
    <n v="1"/>
    <m/>
    <m/>
    <m/>
    <m/>
    <m/>
    <m/>
    <m/>
    <m/>
    <m/>
    <m/>
    <m/>
    <m/>
    <m/>
    <m/>
    <m/>
    <m/>
    <m/>
    <m/>
    <m/>
    <m/>
    <m/>
    <m/>
    <m/>
    <m/>
    <m/>
    <n v="19"/>
    <n v="650"/>
    <n v="12350"/>
    <n v="0.85"/>
    <n v="97.5"/>
    <n v="1852.5"/>
  </r>
  <r>
    <s v="900425SBQ58P100"/>
    <s v="STOCK 3"/>
    <s v="STELLA McCARTNEY"/>
    <s v="SS"/>
    <n v="2020"/>
    <x v="0"/>
    <s v="900425SBQ58"/>
    <n v="900425"/>
    <s v="SBQ58"/>
    <x v="4"/>
    <x v="33"/>
    <s v="S6R240700 UNDERWIRE"/>
    <s v="P100"/>
    <s v="BLACK"/>
    <s v="T1: 9% SILK, 17% ELASTAN, 74% POLYAMID"/>
    <s v="C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6"/>
    <n v="1"/>
    <n v="1"/>
    <n v="4"/>
    <n v="2"/>
    <n v="1"/>
    <n v="1"/>
    <m/>
    <n v="19"/>
    <n v="95"/>
    <n v="1805"/>
    <n v="0.85"/>
    <n v="14.25"/>
    <n v="270.75"/>
  </r>
  <r>
    <s v="600040S21522742"/>
    <s v="STOCK 3"/>
    <s v="STELLA McCARTNEY"/>
    <s v="SS"/>
    <n v="2020"/>
    <x v="0"/>
    <s v="600040S2152"/>
    <n v="600040"/>
    <s v="S2152"/>
    <x v="0"/>
    <x v="6"/>
    <s v="LOGO BAND TROUSERS"/>
    <s v="2742"/>
    <s v="CAMEL"/>
    <s v="T: 100% VIRGIN WOOL,  T2: 100% SILK,  T3: 100% SILK"/>
    <s v="HR"/>
    <m/>
    <m/>
    <m/>
    <m/>
    <m/>
    <m/>
    <m/>
    <m/>
    <m/>
    <m/>
    <m/>
    <m/>
    <m/>
    <m/>
    <m/>
    <m/>
    <m/>
    <m/>
    <m/>
    <m/>
    <m/>
    <n v="5"/>
    <m/>
    <n v="7"/>
    <m/>
    <n v="5"/>
    <m/>
    <n v="1"/>
    <m/>
    <m/>
    <m/>
    <m/>
    <m/>
    <m/>
    <m/>
    <m/>
    <m/>
    <m/>
    <m/>
    <m/>
    <m/>
    <m/>
    <m/>
    <m/>
    <m/>
    <m/>
    <m/>
    <m/>
    <m/>
    <m/>
    <m/>
    <m/>
    <n v="18"/>
    <n v="950"/>
    <n v="17100"/>
    <n v="0.85"/>
    <n v="142.5"/>
    <n v="2565"/>
  </r>
  <r>
    <s v="601183S21959503"/>
    <s v="STOCK 3"/>
    <s v="STELLA McCARTNEY"/>
    <s v="SS"/>
    <n v="2020"/>
    <x v="0"/>
    <s v="601183S2195"/>
    <n v="601183"/>
    <s v="S2195"/>
    <x v="0"/>
    <x v="14"/>
    <s v="FABRIC MIX TOP"/>
    <s v="9503"/>
    <s v="IVORY 2"/>
    <s v="DT: 47% POLYESTER, 53% COTTON,  T: 100% VIRGIN WOOL,  T2: 100% CUPRO"/>
    <s v="IT"/>
    <m/>
    <m/>
    <m/>
    <m/>
    <m/>
    <m/>
    <m/>
    <m/>
    <m/>
    <m/>
    <m/>
    <m/>
    <m/>
    <m/>
    <m/>
    <m/>
    <m/>
    <m/>
    <m/>
    <m/>
    <m/>
    <n v="3"/>
    <m/>
    <n v="5"/>
    <m/>
    <n v="5"/>
    <m/>
    <n v="4"/>
    <m/>
    <n v="1"/>
    <m/>
    <m/>
    <m/>
    <m/>
    <m/>
    <m/>
    <m/>
    <m/>
    <m/>
    <m/>
    <m/>
    <m/>
    <m/>
    <m/>
    <m/>
    <m/>
    <m/>
    <m/>
    <m/>
    <m/>
    <m/>
    <m/>
    <n v="18"/>
    <n v="575"/>
    <n v="10350"/>
    <n v="0.85"/>
    <n v="86.25"/>
    <n v="1552.5"/>
  </r>
  <r>
    <s v="700200W87956309"/>
    <s v="STOCK 3"/>
    <s v="STELLA McCARTNEY"/>
    <s v="SS"/>
    <n v="2021"/>
    <x v="1"/>
    <s v="700200W8795"/>
    <n v="700200"/>
    <s v="W8795"/>
    <x v="1"/>
    <x v="34"/>
    <s v="IPHONE COVER 11PRO"/>
    <s v="6309"/>
    <s v="RED"/>
    <s v="F: 50% POLYAMID, 50% POLYURETHANE,  T1: 60% ACRYLIC, 40% THERMOPLASTIC POLYURETHANE,  T2: 30% POLYESTER, 70% POLYURETHANE,  T3: 90% POLYESTER, 10% POLYURETHANE,  T4: 67% POLYETHYLENE TEREPHTHALATE, 33% POLYESTER"/>
    <s v="IT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45"/>
    <n v="4165"/>
    <n v="0.85"/>
    <n v="36.75"/>
    <n v="624.75"/>
  </r>
  <r>
    <s v="900602W87976501"/>
    <s v="STOCK 3"/>
    <s v="STELLA McCARTNEY"/>
    <s v="SS"/>
    <n v="2021"/>
    <x v="0"/>
    <s v="900602W8797"/>
    <n v="900602"/>
    <s v="W8797"/>
    <x v="1"/>
    <x v="35"/>
    <s v="OX CHARM SPECIAL PRJ 4/O"/>
    <s v="6501"/>
    <s v="LIPSTICK"/>
    <s v="T1: 30% POLYESTER, 70% POLYURETHANE,  T2: 10% POLYURETHANE, 90% POLYESTER,  T3: 33% POLYESTER, 67% POLYETHYLENE TEREPHTHALATE"/>
    <s v="IT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50"/>
    <n v="2550"/>
    <n v="0.85"/>
    <n v="22.5"/>
    <n v="382.5"/>
  </r>
  <r>
    <s v="600464SOA031000"/>
    <s v="STOCK 3"/>
    <s v="STELLA McCARTNEY"/>
    <s v="SS"/>
    <n v="2020"/>
    <x v="0"/>
    <s v="600464SOA03"/>
    <n v="600464"/>
    <s v="SOA03"/>
    <x v="0"/>
    <x v="6"/>
    <s v="SAVANA TROUSERS"/>
    <s v="1000"/>
    <s v="BLACK"/>
    <s v="T1: 95% WOOL, 5% ELASTAN,  T2: 4% ELASTAN, 96% WOOL"/>
    <s v="HU"/>
    <m/>
    <m/>
    <m/>
    <m/>
    <m/>
    <m/>
    <m/>
    <m/>
    <m/>
    <m/>
    <m/>
    <m/>
    <m/>
    <m/>
    <m/>
    <m/>
    <m/>
    <m/>
    <m/>
    <m/>
    <m/>
    <n v="1"/>
    <m/>
    <n v="6"/>
    <m/>
    <n v="8"/>
    <m/>
    <n v="2"/>
    <m/>
    <m/>
    <m/>
    <m/>
    <m/>
    <m/>
    <m/>
    <m/>
    <m/>
    <m/>
    <m/>
    <m/>
    <m/>
    <m/>
    <m/>
    <m/>
    <m/>
    <m/>
    <m/>
    <m/>
    <m/>
    <m/>
    <m/>
    <m/>
    <n v="17"/>
    <n v="495"/>
    <n v="8415"/>
    <n v="0.85"/>
    <n v="74.25"/>
    <n v="1262.25"/>
  </r>
  <r>
    <s v="552642SIA039646"/>
    <s v="STOCK 3"/>
    <s v="STELLA McCARTNEY"/>
    <s v="SS"/>
    <n v="2020"/>
    <x v="0"/>
    <s v="552642SIA03"/>
    <n v="552642"/>
    <s v="SIA03"/>
    <x v="0"/>
    <x v="11"/>
    <s v="ALMA ALL IN ONE"/>
    <s v="9646"/>
    <s v="PEBBLES"/>
    <s v="T: 24% FLAX, 40% POLYAMID, 36% COTTON"/>
    <s v="HU"/>
    <m/>
    <m/>
    <m/>
    <m/>
    <m/>
    <m/>
    <m/>
    <m/>
    <m/>
    <m/>
    <m/>
    <m/>
    <m/>
    <m/>
    <m/>
    <m/>
    <m/>
    <m/>
    <m/>
    <m/>
    <m/>
    <n v="1"/>
    <m/>
    <n v="4"/>
    <m/>
    <n v="8"/>
    <m/>
    <n v="3"/>
    <m/>
    <m/>
    <m/>
    <m/>
    <m/>
    <m/>
    <m/>
    <m/>
    <m/>
    <m/>
    <m/>
    <m/>
    <m/>
    <m/>
    <m/>
    <m/>
    <m/>
    <m/>
    <m/>
    <m/>
    <m/>
    <m/>
    <m/>
    <m/>
    <n v="16"/>
    <n v="1195"/>
    <n v="19120"/>
    <n v="0.85"/>
    <n v="179.25"/>
    <n v="2868"/>
  </r>
  <r>
    <s v="600543SNB484702"/>
    <s v="STOCK 3"/>
    <s v="STELLA McCARTNEY"/>
    <s v="SS"/>
    <n v="2020"/>
    <x v="0"/>
    <s v="600543SNB48"/>
    <n v="600543"/>
    <s v="SNB48"/>
    <x v="0"/>
    <x v="0"/>
    <s v="CELINA JACKET"/>
    <s v="4702"/>
    <s v="WATER LILY"/>
    <s v="F: 48% COTTON, 52% VISCOSE,  FM: 100% VISCOSE,  T1: 3% ELASTAN, 97% WOOL,  T2: 47% VISCOSE, 53% COTTON"/>
    <s v="HU"/>
    <m/>
    <m/>
    <m/>
    <m/>
    <m/>
    <m/>
    <m/>
    <m/>
    <m/>
    <m/>
    <m/>
    <m/>
    <m/>
    <m/>
    <m/>
    <m/>
    <m/>
    <m/>
    <m/>
    <m/>
    <m/>
    <n v="2"/>
    <m/>
    <n v="5"/>
    <m/>
    <n v="6"/>
    <m/>
    <n v="3"/>
    <m/>
    <m/>
    <m/>
    <m/>
    <m/>
    <m/>
    <m/>
    <m/>
    <m/>
    <m/>
    <m/>
    <m/>
    <m/>
    <m/>
    <m/>
    <m/>
    <m/>
    <m/>
    <m/>
    <m/>
    <m/>
    <m/>
    <m/>
    <m/>
    <n v="16"/>
    <n v="1095"/>
    <n v="17520"/>
    <n v="0.85"/>
    <n v="164.25"/>
    <n v="2628"/>
  </r>
  <r>
    <s v="515813SLW791262"/>
    <s v="STOCK 3"/>
    <s v="STELLA McCARTNEY"/>
    <s v="FW"/>
    <n v="2020"/>
    <x v="0"/>
    <s v="515813SLW79"/>
    <n v="515813"/>
    <s v="SLW79"/>
    <x v="0"/>
    <x v="5"/>
    <s v="HOODED JUMPER"/>
    <s v="1262"/>
    <s v="GREY MELANGE"/>
    <s v="T: 100% COTTON"/>
    <s v="PT"/>
    <m/>
    <m/>
    <m/>
    <m/>
    <m/>
    <m/>
    <m/>
    <m/>
    <m/>
    <m/>
    <m/>
    <m/>
    <m/>
    <m/>
    <m/>
    <m/>
    <m/>
    <m/>
    <m/>
    <m/>
    <m/>
    <n v="3"/>
    <m/>
    <n v="3"/>
    <m/>
    <n v="2"/>
    <m/>
    <n v="3"/>
    <m/>
    <n v="4"/>
    <m/>
    <m/>
    <m/>
    <m/>
    <m/>
    <m/>
    <m/>
    <m/>
    <m/>
    <m/>
    <m/>
    <m/>
    <m/>
    <m/>
    <m/>
    <m/>
    <m/>
    <m/>
    <m/>
    <m/>
    <m/>
    <m/>
    <n v="15"/>
    <n v="525"/>
    <n v="7875"/>
    <n v="0.85"/>
    <n v="78.75"/>
    <n v="1181.25"/>
  </r>
  <r>
    <s v="600813SIA071000"/>
    <s v="STOCK 3"/>
    <s v="STELLA McCARTNEY"/>
    <s v="SS"/>
    <n v="2020"/>
    <x v="0"/>
    <s v="600813SIA07"/>
    <n v="600813"/>
    <s v="SIA07"/>
    <x v="0"/>
    <x v="10"/>
    <s v="ANABELLA SKIRT"/>
    <s v="1000"/>
    <s v="BLACK"/>
    <s v="F: 100% SILK,  T1: 21% POLYESTER, 79% COTTON,  T2: 100% SILK"/>
    <s v="HU"/>
    <m/>
    <m/>
    <m/>
    <m/>
    <m/>
    <m/>
    <m/>
    <m/>
    <m/>
    <m/>
    <m/>
    <m/>
    <m/>
    <m/>
    <m/>
    <m/>
    <m/>
    <m/>
    <m/>
    <m/>
    <m/>
    <m/>
    <m/>
    <n v="5"/>
    <m/>
    <n v="6"/>
    <m/>
    <n v="4"/>
    <m/>
    <m/>
    <m/>
    <m/>
    <m/>
    <m/>
    <m/>
    <m/>
    <m/>
    <m/>
    <m/>
    <m/>
    <m/>
    <m/>
    <m/>
    <m/>
    <m/>
    <m/>
    <m/>
    <m/>
    <m/>
    <m/>
    <m/>
    <m/>
    <n v="15"/>
    <n v="1345"/>
    <n v="20175"/>
    <n v="0.85"/>
    <n v="201.75"/>
    <n v="3026.25"/>
  </r>
  <r>
    <s v="800332W18955777"/>
    <s v="STOCK 3"/>
    <s v="STELLA McCARTNEY"/>
    <s v="SS"/>
    <n v="2021"/>
    <x v="0"/>
    <s v="800332W1895"/>
    <n v="800332"/>
    <s v="W1895"/>
    <x v="3"/>
    <x v="18"/>
    <s v="ECLYPSE ECO ALTER NAPPA"/>
    <s v="5777"/>
    <s v="ROSE CAMMEO/GREGGIO"/>
    <s v="LIN: 78% RECYCLED POLYAMID, 22% ELASTAN,  OUT: 57% POLYURETHANE, 43% THERMOPLASTIC POLYURETHANE,  UPP: 48% POLYURETHANE, 23% RECYCLED POLYAMID, 6% ELASTAN, 23% POLYESTER"/>
    <s v="IT"/>
    <m/>
    <m/>
    <m/>
    <m/>
    <m/>
    <m/>
    <m/>
    <m/>
    <m/>
    <m/>
    <m/>
    <m/>
    <m/>
    <m/>
    <m/>
    <m/>
    <m/>
    <m/>
    <m/>
    <m/>
    <m/>
    <m/>
    <n v="7"/>
    <n v="4"/>
    <n v="1"/>
    <m/>
    <n v="3"/>
    <m/>
    <m/>
    <m/>
    <m/>
    <m/>
    <m/>
    <m/>
    <m/>
    <m/>
    <m/>
    <m/>
    <m/>
    <m/>
    <m/>
    <m/>
    <m/>
    <m/>
    <m/>
    <m/>
    <m/>
    <m/>
    <m/>
    <m/>
    <m/>
    <m/>
    <n v="15"/>
    <n v="495"/>
    <n v="7425"/>
    <n v="0.85"/>
    <n v="74.25"/>
    <n v="1113.75"/>
  </r>
  <r>
    <s v="900418SBQ53P100"/>
    <s v="STOCK 3"/>
    <s v="STELLA McCARTNEY"/>
    <s v="SS"/>
    <n v="2020"/>
    <x v="0"/>
    <s v="900418SBQ53"/>
    <n v="900418"/>
    <s v="SBQ53"/>
    <x v="4"/>
    <x v="33"/>
    <s v="S6R240690 UNDERWIRE"/>
    <s v="P100"/>
    <s v="BLACK"/>
    <s v="T1: 18% ELASTAN, 82% POLYAMID"/>
    <s v="CN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4"/>
    <m/>
    <n v="2"/>
    <n v="3"/>
    <n v="1"/>
    <m/>
    <n v="2"/>
    <m/>
    <n v="15"/>
    <n v="115"/>
    <n v="1725"/>
    <n v="0.85"/>
    <n v="17.25"/>
    <n v="258.75"/>
  </r>
  <r>
    <s v="570696W1QC09720"/>
    <s v="STOCK 3"/>
    <s v="STELLA McCARTNEY"/>
    <s v="FW"/>
    <n v="2020"/>
    <x v="0"/>
    <s v="570696W1QC0"/>
    <n v="570696"/>
    <s v="W1QC0"/>
    <x v="3"/>
    <x v="18"/>
    <s v="SCARPA PLAS.S.TUNIT PEXT"/>
    <s v="9720"/>
    <s v="DESERT"/>
    <s v="T: 69% POLYURETHANE, 31% COTTON"/>
    <s v="IT"/>
    <m/>
    <m/>
    <m/>
    <m/>
    <m/>
    <m/>
    <m/>
    <m/>
    <m/>
    <m/>
    <m/>
    <m/>
    <m/>
    <m/>
    <m/>
    <m/>
    <m/>
    <m/>
    <m/>
    <m/>
    <m/>
    <m/>
    <m/>
    <m/>
    <n v="14"/>
    <m/>
    <m/>
    <m/>
    <m/>
    <m/>
    <m/>
    <m/>
    <m/>
    <m/>
    <m/>
    <m/>
    <m/>
    <m/>
    <m/>
    <m/>
    <m/>
    <m/>
    <m/>
    <m/>
    <m/>
    <m/>
    <m/>
    <m/>
    <m/>
    <m/>
    <m/>
    <m/>
    <n v="14"/>
    <n v="495"/>
    <n v="6930"/>
    <n v="0.85"/>
    <n v="74.25"/>
    <n v="1039.5"/>
  </r>
  <r>
    <s v="900372SBQ33P120"/>
    <s v="STOCK 3"/>
    <s v="STELLA McCARTNEY"/>
    <s v="SS"/>
    <n v="2020"/>
    <x v="0"/>
    <s v="900372SBQ33"/>
    <n v="900372"/>
    <s v="SBQ33"/>
    <x v="4"/>
    <x v="36"/>
    <s v="CLASSIC BIKINI S7B210750"/>
    <s v="P120"/>
    <s v="Grey"/>
    <s v="T1: 16% ELASTAN, 84% POLYESTER"/>
    <s v="IT"/>
    <m/>
    <n v="4"/>
    <n v="5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20"/>
    <n v="1680"/>
    <n v="0.85"/>
    <n v="18"/>
    <n v="252"/>
  </r>
  <r>
    <s v="503236SKA038178"/>
    <s v="STOCK 3"/>
    <s v="STELLA McCARTNEY"/>
    <s v="SS"/>
    <n v="2020"/>
    <x v="0"/>
    <s v="503236SKA03"/>
    <n v="503236"/>
    <s v="SKA03"/>
    <x v="0"/>
    <x v="6"/>
    <s v="BOURNE TROUSERS"/>
    <s v="8178"/>
    <s v="8178"/>
    <s v="DT: 55% COTTON, 20% POLYESTER, 25% NYLON,  T: 17% SILK, 31% VISCOSE, 52% METALIC POLYESTER"/>
    <s v="HU"/>
    <m/>
    <m/>
    <m/>
    <m/>
    <m/>
    <m/>
    <m/>
    <m/>
    <m/>
    <m/>
    <m/>
    <m/>
    <m/>
    <m/>
    <m/>
    <m/>
    <m/>
    <m/>
    <m/>
    <m/>
    <m/>
    <n v="3"/>
    <m/>
    <n v="4"/>
    <m/>
    <n v="3"/>
    <m/>
    <n v="3"/>
    <m/>
    <m/>
    <m/>
    <m/>
    <m/>
    <m/>
    <m/>
    <m/>
    <m/>
    <m/>
    <m/>
    <m/>
    <m/>
    <m/>
    <m/>
    <m/>
    <m/>
    <m/>
    <m/>
    <m/>
    <m/>
    <m/>
    <m/>
    <m/>
    <n v="13"/>
    <n v="685"/>
    <n v="8905"/>
    <n v="0.85"/>
    <n v="102.75"/>
    <n v="1335.75"/>
  </r>
  <r>
    <s v="503237SKA038178"/>
    <s v="STOCK 3"/>
    <s v="STELLA McCARTNEY"/>
    <s v="SS"/>
    <n v="2020"/>
    <x v="0"/>
    <s v="503237SKA03"/>
    <n v="503237"/>
    <s v="SKA03"/>
    <x v="0"/>
    <x v="14"/>
    <s v="KIRA TOP"/>
    <s v="8178"/>
    <s v="8178"/>
    <s v="DT: 50% NYLON, 50% POLYESTER,  T: 52% METALIC POLYESTER, 31% VISCOSE, 17% SILK"/>
    <s v="HU"/>
    <m/>
    <m/>
    <m/>
    <m/>
    <m/>
    <m/>
    <m/>
    <m/>
    <m/>
    <m/>
    <m/>
    <m/>
    <m/>
    <m/>
    <m/>
    <m/>
    <m/>
    <m/>
    <m/>
    <m/>
    <m/>
    <n v="3"/>
    <m/>
    <n v="3"/>
    <m/>
    <n v="4"/>
    <m/>
    <n v="3"/>
    <m/>
    <m/>
    <m/>
    <m/>
    <m/>
    <m/>
    <m/>
    <m/>
    <m/>
    <m/>
    <m/>
    <m/>
    <m/>
    <m/>
    <m/>
    <m/>
    <m/>
    <m/>
    <m/>
    <m/>
    <m/>
    <m/>
    <m/>
    <m/>
    <n v="13"/>
    <n v="695"/>
    <n v="9035"/>
    <n v="0.85"/>
    <n v="104.25"/>
    <n v="1355.25"/>
  </r>
  <r>
    <s v="534440W1IV16559"/>
    <s v="STOCK 3"/>
    <s v="STELLA McCARTNEY"/>
    <s v="SS"/>
    <n v="2020"/>
    <x v="0"/>
    <s v="534440W1IV1"/>
    <n v="534440"/>
    <s v="W1IV1"/>
    <x v="3"/>
    <x v="18"/>
    <s v="SNEAKE TESS.S.GOMMA FARO/FITZ"/>
    <s v="6559"/>
    <s v="PINK SUNSET"/>
    <s v="T: 80% POLYAMID, 20% ELASTAN"/>
    <s v="IT"/>
    <m/>
    <m/>
    <m/>
    <m/>
    <m/>
    <m/>
    <m/>
    <m/>
    <m/>
    <m/>
    <m/>
    <m/>
    <m/>
    <m/>
    <m/>
    <m/>
    <m/>
    <m/>
    <m/>
    <m/>
    <m/>
    <m/>
    <n v="3"/>
    <n v="3"/>
    <n v="3"/>
    <n v="4"/>
    <m/>
    <m/>
    <m/>
    <m/>
    <m/>
    <m/>
    <m/>
    <m/>
    <m/>
    <m/>
    <m/>
    <m/>
    <m/>
    <m/>
    <m/>
    <m/>
    <m/>
    <m/>
    <m/>
    <m/>
    <m/>
    <m/>
    <m/>
    <m/>
    <m/>
    <m/>
    <n v="13"/>
    <n v="495"/>
    <n v="6435"/>
    <n v="0.85"/>
    <n v="74.25"/>
    <n v="965.25"/>
  </r>
  <r>
    <s v="600894SOA498500"/>
    <s v="STOCK 3"/>
    <s v="STELLA McCARTNEY"/>
    <s v="SS"/>
    <n v="2020"/>
    <x v="0"/>
    <s v="600894SOA49"/>
    <n v="600894"/>
    <s v="SOA49"/>
    <x v="0"/>
    <x v="14"/>
    <s v="RUBY TOP"/>
    <s v="8500"/>
    <s v="MULTICOLOR"/>
    <s v="T: 100% SILK"/>
    <s v="HU"/>
    <m/>
    <m/>
    <m/>
    <m/>
    <m/>
    <m/>
    <m/>
    <m/>
    <m/>
    <m/>
    <m/>
    <m/>
    <m/>
    <m/>
    <m/>
    <m/>
    <m/>
    <m/>
    <m/>
    <m/>
    <m/>
    <n v="1"/>
    <m/>
    <n v="3"/>
    <m/>
    <n v="2"/>
    <m/>
    <n v="6"/>
    <m/>
    <n v="1"/>
    <m/>
    <m/>
    <m/>
    <m/>
    <m/>
    <m/>
    <m/>
    <m/>
    <m/>
    <m/>
    <m/>
    <m/>
    <m/>
    <m/>
    <m/>
    <m/>
    <m/>
    <m/>
    <m/>
    <m/>
    <m/>
    <m/>
    <n v="13"/>
    <n v="445"/>
    <n v="5785"/>
    <n v="0.85"/>
    <n v="66.75"/>
    <n v="867.75"/>
  </r>
  <r>
    <s v="800333W18851471"/>
    <s v="STOCK 3"/>
    <s v="STELLA McCARTNEY"/>
    <s v="SS"/>
    <n v="2021"/>
    <x v="0"/>
    <s v="800333W1885"/>
    <n v="800333"/>
    <s v="W1885"/>
    <x v="3"/>
    <x v="18"/>
    <s v="ECLYPSE ECO ALTER NAPPA"/>
    <s v="1471"/>
    <s v="SHAGGY GREY/BLACK"/>
    <s v="LIN: 78% RECYCLED POLYAMID, 22% ELASTAN,  OUT: 57% POLYURETHANE, 43% THERMOPLASTIC POLYURETHANE,  UPP: 22% RECYCLED POLYAMID, 6% ELASTAN, 24% POLYESTER, 48% POLYURETHANE"/>
    <s v="IT"/>
    <m/>
    <m/>
    <m/>
    <m/>
    <m/>
    <m/>
    <m/>
    <m/>
    <m/>
    <m/>
    <m/>
    <m/>
    <m/>
    <m/>
    <m/>
    <m/>
    <m/>
    <m/>
    <m/>
    <m/>
    <m/>
    <m/>
    <m/>
    <n v="5"/>
    <n v="8"/>
    <m/>
    <m/>
    <m/>
    <m/>
    <m/>
    <m/>
    <m/>
    <m/>
    <m/>
    <m/>
    <m/>
    <m/>
    <m/>
    <m/>
    <m/>
    <m/>
    <m/>
    <m/>
    <m/>
    <m/>
    <m/>
    <m/>
    <m/>
    <m/>
    <m/>
    <m/>
    <m/>
    <n v="13"/>
    <n v="495"/>
    <n v="6435"/>
    <n v="0.85"/>
    <n v="74.25"/>
    <n v="965.25"/>
  </r>
  <r>
    <s v="900375SBQ33P120"/>
    <s v="STOCK 3"/>
    <s v="STELLA McCARTNEY"/>
    <s v="SS"/>
    <n v="2020"/>
    <x v="0"/>
    <s v="900375SBQ33"/>
    <n v="900375"/>
    <s v="SBQ33"/>
    <x v="4"/>
    <x v="14"/>
    <s v="TOP S7BZB0750"/>
    <s v="P120"/>
    <s v="Grey"/>
    <s v="T1: 84% POLYESTER, 16% ELASTAN"/>
    <s v="IT"/>
    <m/>
    <n v="3"/>
    <n v="5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80"/>
    <n v="2340"/>
    <n v="0.85"/>
    <n v="27"/>
    <n v="351"/>
  </r>
  <r>
    <s v="900429SBQ62P909"/>
    <s v="STOCK 3"/>
    <s v="STELLA McCARTNEY"/>
    <s v="SS"/>
    <n v="2020"/>
    <x v="0"/>
    <s v="900429SBQ62"/>
    <n v="900429"/>
    <s v="SBQ62"/>
    <x v="4"/>
    <x v="37"/>
    <s v="S6LL10730 BRAZILIAN"/>
    <s v="P909"/>
    <s v="IVORY"/>
    <s v="T1: 40% SILK, 1% COTTON, 15% ELASTAN, 44% POLYAMID"/>
    <s v="CN"/>
    <m/>
    <m/>
    <n v="2"/>
    <n v="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70"/>
    <n v="910"/>
    <n v="0.85"/>
    <n v="10.5"/>
    <n v="136.5"/>
  </r>
  <r>
    <s v="462198SLH504130"/>
    <s v="STOCK 3"/>
    <s v="STELLA McCARTNEY"/>
    <s v="FW"/>
    <n v="2020"/>
    <x v="0"/>
    <s v="462198SLH50"/>
    <n v="462198"/>
    <s v="SLH50"/>
    <x v="0"/>
    <x v="10"/>
    <s v="THE DENIM SKIRT"/>
    <s v="4130"/>
    <s v="STEEL BLUE"/>
    <s v="DT: 100% COTTON,  T: 2% ELASTAN, 98% COTTON"/>
    <s v="IT"/>
    <m/>
    <m/>
    <m/>
    <m/>
    <m/>
    <m/>
    <m/>
    <m/>
    <m/>
    <m/>
    <m/>
    <m/>
    <m/>
    <m/>
    <m/>
    <m/>
    <m/>
    <m/>
    <m/>
    <m/>
    <m/>
    <n v="3"/>
    <m/>
    <n v="3"/>
    <m/>
    <n v="4"/>
    <m/>
    <n v="2"/>
    <m/>
    <m/>
    <m/>
    <m/>
    <m/>
    <m/>
    <m/>
    <m/>
    <m/>
    <m/>
    <m/>
    <m/>
    <m/>
    <m/>
    <m/>
    <m/>
    <m/>
    <m/>
    <m/>
    <m/>
    <m/>
    <m/>
    <m/>
    <m/>
    <n v="12"/>
    <n v="525"/>
    <n v="6300"/>
    <n v="0.85"/>
    <n v="78.75"/>
    <n v="945"/>
  </r>
  <r>
    <s v="600525SNB484702"/>
    <s v="STOCK 3"/>
    <s v="STELLA McCARTNEY"/>
    <s v="SS"/>
    <n v="2020"/>
    <x v="0"/>
    <s v="600525SNB48"/>
    <n v="600525"/>
    <s v="SNB48"/>
    <x v="0"/>
    <x v="6"/>
    <s v="TRACY TROUSERS"/>
    <s v="4702"/>
    <s v="WATER LILY"/>
    <s v="T1: 97% WOOL, 3% ELASTAN,  T2: 3% ELASTAN, 97% WOOL"/>
    <s v="HU"/>
    <m/>
    <m/>
    <m/>
    <m/>
    <m/>
    <m/>
    <m/>
    <m/>
    <m/>
    <m/>
    <m/>
    <m/>
    <m/>
    <m/>
    <m/>
    <m/>
    <m/>
    <m/>
    <m/>
    <m/>
    <m/>
    <n v="3"/>
    <m/>
    <n v="7"/>
    <m/>
    <n v="2"/>
    <m/>
    <m/>
    <m/>
    <m/>
    <m/>
    <m/>
    <m/>
    <m/>
    <m/>
    <m/>
    <m/>
    <m/>
    <m/>
    <m/>
    <m/>
    <m/>
    <m/>
    <m/>
    <m/>
    <m/>
    <m/>
    <m/>
    <m/>
    <m/>
    <m/>
    <m/>
    <n v="12"/>
    <n v="525"/>
    <n v="6300"/>
    <n v="0.85"/>
    <n v="78.75"/>
    <n v="945"/>
  </r>
  <r>
    <s v="600670S21788490"/>
    <s v="STOCK 3"/>
    <s v="STELLA McCARTNEY"/>
    <s v="SS"/>
    <n v="2020"/>
    <x v="0"/>
    <s v="600670S2178"/>
    <n v="600670"/>
    <s v="S2178"/>
    <x v="0"/>
    <x v="10"/>
    <s v="TEXTURE MIX SKIRT"/>
    <s v="8490"/>
    <s v="MULTICOLOR"/>
    <s v="T: 44% COTTON, 18% POLYAMID, 37% POLYESTER, 1% ELASTAN"/>
    <s v="IT"/>
    <m/>
    <m/>
    <m/>
    <m/>
    <m/>
    <m/>
    <m/>
    <m/>
    <m/>
    <m/>
    <m/>
    <m/>
    <m/>
    <m/>
    <m/>
    <m/>
    <m/>
    <m/>
    <m/>
    <m/>
    <m/>
    <n v="5"/>
    <m/>
    <n v="7"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45"/>
    <n v="7740"/>
    <n v="0.85"/>
    <n v="96.75"/>
    <n v="1161"/>
  </r>
  <r>
    <s v="601100SOA624859"/>
    <s v="STOCK 3"/>
    <s v="STELLA McCARTNEY"/>
    <s v="SS"/>
    <n v="2020"/>
    <x v="0"/>
    <s v="601100SOA62"/>
    <n v="601100"/>
    <s v="SOA62"/>
    <x v="0"/>
    <x v="3"/>
    <s v="SYLVIA SHIRT"/>
    <s v="4859"/>
    <s v="BABY BLUE"/>
    <s v="T1: 90% COTTON, 10% SILK,  T2: 79% COTTON, 21% SILK"/>
    <s v="HU"/>
    <m/>
    <m/>
    <m/>
    <m/>
    <m/>
    <m/>
    <m/>
    <m/>
    <m/>
    <m/>
    <m/>
    <m/>
    <m/>
    <m/>
    <m/>
    <m/>
    <m/>
    <m/>
    <m/>
    <m/>
    <m/>
    <m/>
    <m/>
    <n v="4"/>
    <m/>
    <n v="4"/>
    <m/>
    <n v="2"/>
    <m/>
    <n v="2"/>
    <m/>
    <m/>
    <m/>
    <m/>
    <m/>
    <m/>
    <m/>
    <m/>
    <m/>
    <m/>
    <m/>
    <m/>
    <m/>
    <m/>
    <m/>
    <m/>
    <m/>
    <m/>
    <m/>
    <m/>
    <m/>
    <m/>
    <n v="12"/>
    <n v="795"/>
    <n v="9540"/>
    <n v="0.85"/>
    <n v="119.25"/>
    <n v="1431"/>
  </r>
  <r>
    <s v="900375SBQ33P801"/>
    <s v="STOCK 3"/>
    <s v="STELLA McCARTNEY"/>
    <s v="SS"/>
    <n v="2020"/>
    <x v="0"/>
    <s v="900375SBQ33"/>
    <n v="900375"/>
    <s v="SBQ33"/>
    <x v="4"/>
    <x v="14"/>
    <s v="TOP S7BZB0750"/>
    <s v="P801"/>
    <s v="Multicolour"/>
    <s v="T1: 84% POLYESTER, 16% ELASTAN"/>
    <s v="IT"/>
    <m/>
    <n v="4"/>
    <n v="5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80"/>
    <n v="2160"/>
    <n v="0.85"/>
    <n v="27"/>
    <n v="324"/>
  </r>
  <r>
    <s v="527531SLA156568"/>
    <s v="STOCK 3"/>
    <s v="STELLA McCARTNEY"/>
    <s v="FW"/>
    <n v="2020"/>
    <x v="0"/>
    <s v="527531SLA15"/>
    <n v="527531"/>
    <s v="SLA15"/>
    <x v="0"/>
    <x v="10"/>
    <s v="JANE SKIRT"/>
    <s v="6568"/>
    <s v="LOVER RED"/>
    <s v="T1: 100% SILK,  T2: 100% SILK"/>
    <s v="HU"/>
    <m/>
    <m/>
    <m/>
    <m/>
    <m/>
    <m/>
    <m/>
    <m/>
    <m/>
    <m/>
    <m/>
    <m/>
    <m/>
    <m/>
    <m/>
    <m/>
    <m/>
    <m/>
    <m/>
    <m/>
    <m/>
    <n v="1"/>
    <m/>
    <n v="4"/>
    <m/>
    <n v="3"/>
    <m/>
    <n v="2"/>
    <m/>
    <n v="1"/>
    <m/>
    <m/>
    <m/>
    <m/>
    <m/>
    <m/>
    <m/>
    <m/>
    <m/>
    <m/>
    <m/>
    <m/>
    <m/>
    <m/>
    <m/>
    <m/>
    <m/>
    <m/>
    <m/>
    <m/>
    <m/>
    <m/>
    <n v="11"/>
    <n v="795"/>
    <n v="8745"/>
    <n v="0.85"/>
    <n v="119.25"/>
    <n v="1311.75"/>
  </r>
  <r>
    <s v="600317SNH568497"/>
    <s v="STOCK 3"/>
    <s v="STELLA McCARTNEY"/>
    <s v="SS"/>
    <n v="2020"/>
    <x v="0"/>
    <s v="600317SNH56"/>
    <n v="600317"/>
    <s v="SNH56"/>
    <x v="0"/>
    <x v="6"/>
    <s v="MID RISE BOYFRIEND RETRO STONE BLUE E RAIMBOW DIP DYE"/>
    <s v="8497"/>
    <s v="DEGRADE'"/>
    <s v="F: 45% COTTON, 55% POLYESTER,  T: 2% ELASTAN, 98% COTTON"/>
    <s v="IT"/>
    <m/>
    <m/>
    <m/>
    <m/>
    <m/>
    <m/>
    <m/>
    <m/>
    <m/>
    <m/>
    <m/>
    <m/>
    <m/>
    <n v="3"/>
    <n v="4"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395"/>
    <n v="4345"/>
    <n v="0.85"/>
    <n v="59.25"/>
    <n v="651.75"/>
  </r>
  <r>
    <s v="600450SNH609110"/>
    <s v="STOCK 3"/>
    <s v="STELLA McCARTNEY"/>
    <s v="SS"/>
    <n v="2020"/>
    <x v="0"/>
    <s v="600450SNH60"/>
    <n v="600450"/>
    <s v="SNH60"/>
    <x v="0"/>
    <x v="10"/>
    <s v="MID RISE SKIRT ORGANIC ECO WHITE DENIM WITH LOGO BELT"/>
    <s v="9110"/>
    <s v="ORGANIC WHITE"/>
    <s v="C: 100% POLYESTER,  F: 55% POLYESTER, 45% COTTON,  T: 4% POLYESTER, 95% COTTON, 1% ELASTAN"/>
    <s v="IT"/>
    <m/>
    <m/>
    <m/>
    <m/>
    <m/>
    <m/>
    <m/>
    <m/>
    <m/>
    <m/>
    <m/>
    <m/>
    <m/>
    <m/>
    <m/>
    <m/>
    <m/>
    <m/>
    <m/>
    <m/>
    <m/>
    <n v="5"/>
    <m/>
    <n v="3"/>
    <m/>
    <n v="2"/>
    <m/>
    <n v="1"/>
    <m/>
    <m/>
    <m/>
    <m/>
    <m/>
    <m/>
    <m/>
    <m/>
    <m/>
    <m/>
    <m/>
    <m/>
    <m/>
    <m/>
    <m/>
    <m/>
    <m/>
    <m/>
    <m/>
    <m/>
    <m/>
    <m/>
    <m/>
    <m/>
    <n v="11"/>
    <n v="345"/>
    <n v="3795"/>
    <n v="0.85"/>
    <n v="51.75"/>
    <n v="569.25"/>
  </r>
  <r>
    <s v="600471SOA088500"/>
    <s v="STOCK 3"/>
    <s v="STELLA McCARTNEY"/>
    <s v="SS"/>
    <n v="2020"/>
    <x v="0"/>
    <s v="600471SOA08"/>
    <n v="600471"/>
    <s v="SOA08"/>
    <x v="0"/>
    <x v="10"/>
    <s v="JACEY SKIRT"/>
    <s v="8500"/>
    <s v="MULTICOLOR"/>
    <s v="F: 100% SILK,  T: 3% ELASTAN, 97% VISCOSE"/>
    <s v="HU"/>
    <m/>
    <m/>
    <m/>
    <m/>
    <m/>
    <m/>
    <m/>
    <m/>
    <m/>
    <m/>
    <m/>
    <m/>
    <m/>
    <m/>
    <m/>
    <m/>
    <m/>
    <m/>
    <m/>
    <m/>
    <m/>
    <n v="3"/>
    <m/>
    <n v="7"/>
    <m/>
    <n v="1"/>
    <m/>
    <m/>
    <m/>
    <m/>
    <m/>
    <m/>
    <m/>
    <m/>
    <m/>
    <m/>
    <m/>
    <m/>
    <m/>
    <m/>
    <m/>
    <m/>
    <m/>
    <m/>
    <m/>
    <m/>
    <m/>
    <m/>
    <m/>
    <m/>
    <m/>
    <m/>
    <n v="11"/>
    <n v="545"/>
    <n v="5995"/>
    <n v="0.85"/>
    <n v="81.75"/>
    <n v="899.25"/>
  </r>
  <r>
    <s v="900372SBQ33P801"/>
    <s v="STOCK 3"/>
    <s v="STELLA McCARTNEY"/>
    <s v="SS"/>
    <n v="2020"/>
    <x v="0"/>
    <s v="900372SBQ33"/>
    <n v="900372"/>
    <s v="SBQ33"/>
    <x v="4"/>
    <x v="36"/>
    <s v="CLASSIC BIKINI S7B210750"/>
    <s v="P801"/>
    <s v="Multicolour"/>
    <s v="T1: 16% ELASTAN, 84% POLYESTER"/>
    <s v="IT"/>
    <m/>
    <n v="4"/>
    <n v="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20"/>
    <n v="1320"/>
    <n v="0.85"/>
    <n v="18"/>
    <n v="198"/>
  </r>
  <r>
    <s v="900427SBQ60P100"/>
    <s v="STOCK 3"/>
    <s v="STELLA McCARTNEY"/>
    <s v="SS"/>
    <n v="2020"/>
    <x v="0"/>
    <s v="900427SBQ60"/>
    <n v="900427"/>
    <s v="SBQ60"/>
    <x v="0"/>
    <x v="14"/>
    <s v="S6D840730 CAMISOLE"/>
    <s v="P100"/>
    <s v="BLACK"/>
    <s v="T1: 12% ELASTAN, 62% SILK, 26% POLYAMID"/>
    <s v="CN"/>
    <m/>
    <m/>
    <n v="6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90"/>
    <n v="2090"/>
    <n v="0.85"/>
    <n v="28.5"/>
    <n v="313.5"/>
  </r>
  <r>
    <s v="448755SIA039000"/>
    <s v="STOCK 3"/>
    <s v="STELLA McCARTNEY"/>
    <s v="SS"/>
    <n v="2020"/>
    <x v="0"/>
    <s v="448755SIA03"/>
    <n v="448755"/>
    <s v="SIA03"/>
    <x v="0"/>
    <x v="0"/>
    <s v="KASEY JACKET COTTON DR"/>
    <s v="9000"/>
    <s v="PURE WHITE"/>
    <s v="T: 36% COTTON, 40% POLYAMID, 24% FLAX"/>
    <s v="HU"/>
    <m/>
    <m/>
    <m/>
    <m/>
    <m/>
    <m/>
    <m/>
    <m/>
    <m/>
    <m/>
    <m/>
    <m/>
    <m/>
    <m/>
    <m/>
    <m/>
    <m/>
    <m/>
    <m/>
    <m/>
    <m/>
    <n v="3"/>
    <m/>
    <n v="3"/>
    <m/>
    <n v="2"/>
    <m/>
    <n v="2"/>
    <m/>
    <m/>
    <m/>
    <m/>
    <m/>
    <m/>
    <m/>
    <m/>
    <m/>
    <m/>
    <m/>
    <m/>
    <m/>
    <m/>
    <m/>
    <m/>
    <m/>
    <m/>
    <m/>
    <m/>
    <m/>
    <m/>
    <m/>
    <m/>
    <n v="10"/>
    <n v="1423.2673267326734"/>
    <n v="14232.673267326734"/>
    <n v="0.85"/>
    <n v="213.490099009901"/>
    <n v="2134.90099009901"/>
  </r>
  <r>
    <s v="530958SJB244101"/>
    <s v="STOCK 3"/>
    <s v="STELLA McCARTNEY"/>
    <s v="FW"/>
    <n v="2020"/>
    <x v="0"/>
    <s v="530958SJB24"/>
    <n v="530958"/>
    <s v="SJB24"/>
    <x v="0"/>
    <x v="0"/>
    <s v="MIRANDA JACKET CM52"/>
    <s v="4101"/>
    <s v="INK"/>
    <s v="DT: 100% ACETATE,  F: 100% SILK,  RI: 100% VISCOSE,  T: 33% CUPRO, 67% VISCOSE"/>
    <s v="HU"/>
    <m/>
    <m/>
    <m/>
    <m/>
    <m/>
    <m/>
    <m/>
    <m/>
    <m/>
    <m/>
    <m/>
    <m/>
    <m/>
    <m/>
    <m/>
    <m/>
    <m/>
    <m/>
    <m/>
    <m/>
    <m/>
    <n v="1"/>
    <m/>
    <n v="3"/>
    <m/>
    <n v="3"/>
    <m/>
    <n v="3"/>
    <m/>
    <m/>
    <m/>
    <m/>
    <m/>
    <m/>
    <m/>
    <m/>
    <m/>
    <m/>
    <m/>
    <m/>
    <m/>
    <m/>
    <m/>
    <m/>
    <m/>
    <m/>
    <m/>
    <m/>
    <m/>
    <m/>
    <m/>
    <m/>
    <n v="10"/>
    <n v="1395"/>
    <n v="13950"/>
    <n v="0.85"/>
    <n v="209.25"/>
    <n v="2092.5"/>
  </r>
  <r>
    <s v="600452SNH764010"/>
    <s v="STOCK 3"/>
    <s v="STELLA McCARTNEY"/>
    <s v="SS"/>
    <n v="2020"/>
    <x v="0"/>
    <s v="600452SNH76"/>
    <n v="600452"/>
    <s v="SNH76"/>
    <x v="0"/>
    <x v="17"/>
    <s v="HIGH RISE CUT OFF SHORTS COBALT GALAXI WASH"/>
    <s v="4010"/>
    <s v="COBALT GALAXI"/>
    <s v="F: 55% POLYESTER, 45% COTTON,  T: 2% ELASTAN, 98% COTTON"/>
    <s v="IT"/>
    <m/>
    <m/>
    <m/>
    <m/>
    <m/>
    <m/>
    <m/>
    <m/>
    <m/>
    <m/>
    <m/>
    <m/>
    <n v="2"/>
    <n v="1"/>
    <n v="2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265"/>
    <n v="2650"/>
    <n v="0.85"/>
    <n v="39.75"/>
    <n v="397.5"/>
  </r>
  <r>
    <s v="900420SBQ54P100"/>
    <s v="STOCK 3"/>
    <s v="STELLA McCARTNEY"/>
    <s v="SS"/>
    <n v="2020"/>
    <x v="0"/>
    <s v="900420SBQ54"/>
    <n v="900420"/>
    <s v="SBQ54"/>
    <x v="0"/>
    <x v="38"/>
    <s v="S6F040700 BODYSUIT"/>
    <s v="P100"/>
    <s v="BLACK"/>
    <s v=": 2% COTTON, 17% ELASTAN, 73% POLYAMID, 8% SILK"/>
    <s v="CN"/>
    <m/>
    <m/>
    <n v="4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50"/>
    <n v="1500"/>
    <n v="0.85"/>
    <n v="22.5"/>
    <n v="225"/>
  </r>
  <r>
    <s v="900429SBQ62P100"/>
    <s v="STOCK 3"/>
    <s v="STELLA McCARTNEY"/>
    <s v="SS"/>
    <n v="2020"/>
    <x v="0"/>
    <s v="900429SBQ62"/>
    <n v="900429"/>
    <s v="SBQ62"/>
    <x v="4"/>
    <x v="37"/>
    <s v="S6LL10730 BRAZILIAN"/>
    <s v="P100"/>
    <s v="BLACK"/>
    <s v="T1: 40% SILK, 1% COTTON, 15% ELASTAN, 44% POLYAMID"/>
    <s v="CN"/>
    <m/>
    <m/>
    <n v="4"/>
    <n v="5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70"/>
    <n v="700"/>
    <n v="0.85"/>
    <n v="10.5"/>
    <n v="105"/>
  </r>
  <r>
    <s v="513859SNB771000"/>
    <s v="STOCK 3"/>
    <s v="STELLA McCARTNEY"/>
    <s v="SS"/>
    <n v="2020"/>
    <x v="0"/>
    <s v="513859SNB77"/>
    <n v="513859"/>
    <s v="SNB77"/>
    <x v="0"/>
    <x v="6"/>
    <s v="MAGGIE TROUSERS"/>
    <s v="1000"/>
    <s v="BLACK"/>
    <s v="T: 100% WOOL"/>
    <s v="HU"/>
    <m/>
    <m/>
    <m/>
    <m/>
    <m/>
    <m/>
    <m/>
    <m/>
    <m/>
    <m/>
    <m/>
    <m/>
    <m/>
    <m/>
    <m/>
    <m/>
    <m/>
    <m/>
    <m/>
    <m/>
    <m/>
    <n v="3"/>
    <m/>
    <n v="3"/>
    <m/>
    <n v="2"/>
    <m/>
    <n v="1"/>
    <m/>
    <m/>
    <m/>
    <m/>
    <m/>
    <m/>
    <m/>
    <m/>
    <m/>
    <m/>
    <m/>
    <m/>
    <m/>
    <m/>
    <m/>
    <m/>
    <m/>
    <m/>
    <m/>
    <m/>
    <m/>
    <m/>
    <m/>
    <m/>
    <n v="9"/>
    <n v="595"/>
    <n v="5355"/>
    <n v="0.85"/>
    <n v="89.25"/>
    <n v="803.25"/>
  </r>
  <r>
    <s v="529625SY2066568"/>
    <s v="STOCK 3"/>
    <s v="STELLA McCARTNEY"/>
    <s v="FW"/>
    <n v="2020"/>
    <x v="0"/>
    <s v="529625SY206"/>
    <n v="529625"/>
    <s v="SY206"/>
    <x v="0"/>
    <x v="6"/>
    <s v="CICELY TROUSERS"/>
    <s v="6568"/>
    <s v="LOVER RED"/>
    <s v="DT: 100% SILK,  T: 100% SILK"/>
    <s v="HU"/>
    <m/>
    <m/>
    <m/>
    <m/>
    <m/>
    <m/>
    <m/>
    <m/>
    <m/>
    <m/>
    <m/>
    <m/>
    <m/>
    <m/>
    <m/>
    <m/>
    <m/>
    <m/>
    <m/>
    <m/>
    <m/>
    <n v="2"/>
    <m/>
    <n v="1"/>
    <m/>
    <n v="2"/>
    <m/>
    <n v="3"/>
    <m/>
    <n v="1"/>
    <m/>
    <m/>
    <m/>
    <m/>
    <m/>
    <m/>
    <m/>
    <m/>
    <m/>
    <m/>
    <m/>
    <m/>
    <m/>
    <m/>
    <m/>
    <m/>
    <m/>
    <m/>
    <m/>
    <m/>
    <m/>
    <m/>
    <n v="9"/>
    <n v="525"/>
    <n v="4725"/>
    <n v="0.85"/>
    <n v="78.75"/>
    <n v="708.75"/>
  </r>
  <r>
    <s v="539942SLB021000"/>
    <s v="STOCK 3"/>
    <s v="STELLA McCARTNEY"/>
    <s v="FW"/>
    <n v="2020"/>
    <x v="0"/>
    <s v="539942SLB02"/>
    <n v="539942"/>
    <s v="SLB02"/>
    <x v="0"/>
    <x v="7"/>
    <s v="MELANY COAT"/>
    <s v="1000"/>
    <s v="BLACK"/>
    <s v="DT: 100% COTTON,  F: 48% COTTON, 52% VISCOSE,  T: 100% WOOL"/>
    <s v="HU"/>
    <m/>
    <m/>
    <m/>
    <m/>
    <m/>
    <m/>
    <m/>
    <m/>
    <m/>
    <m/>
    <m/>
    <m/>
    <m/>
    <m/>
    <m/>
    <m/>
    <m/>
    <m/>
    <m/>
    <m/>
    <m/>
    <m/>
    <m/>
    <n v="1"/>
    <m/>
    <n v="2"/>
    <m/>
    <n v="3"/>
    <m/>
    <n v="3"/>
    <m/>
    <m/>
    <m/>
    <m/>
    <m/>
    <m/>
    <m/>
    <m/>
    <m/>
    <m/>
    <m/>
    <m/>
    <m/>
    <m/>
    <m/>
    <m/>
    <m/>
    <m/>
    <m/>
    <m/>
    <m/>
    <m/>
    <n v="9"/>
    <n v="1250"/>
    <n v="11250"/>
    <n v="0.85"/>
    <n v="187.5"/>
    <n v="1687.5"/>
  </r>
  <r>
    <s v="599855SOA094900"/>
    <s v="STOCK 3"/>
    <s v="STELLA McCARTNEY"/>
    <s v="SS"/>
    <n v="2020"/>
    <x v="0"/>
    <s v="599855SOA09"/>
    <n v="599855"/>
    <s v="SOA09"/>
    <x v="0"/>
    <x v="7"/>
    <s v="KAYLAH PARKA"/>
    <s v="4900"/>
    <s v="ADMIRAL BLUE"/>
    <s v="DT: 100% POLYESTER,  T: 100% COTTON"/>
    <s v="HU"/>
    <m/>
    <m/>
    <m/>
    <m/>
    <m/>
    <m/>
    <m/>
    <m/>
    <m/>
    <m/>
    <m/>
    <m/>
    <m/>
    <m/>
    <m/>
    <m/>
    <m/>
    <m/>
    <m/>
    <m/>
    <m/>
    <n v="1"/>
    <m/>
    <n v="4"/>
    <m/>
    <n v="2"/>
    <m/>
    <n v="1"/>
    <m/>
    <m/>
    <m/>
    <n v="1"/>
    <m/>
    <m/>
    <m/>
    <m/>
    <m/>
    <m/>
    <m/>
    <m/>
    <m/>
    <m/>
    <m/>
    <m/>
    <m/>
    <m/>
    <m/>
    <m/>
    <m/>
    <m/>
    <m/>
    <m/>
    <n v="9"/>
    <n v="895"/>
    <n v="8055"/>
    <n v="0.85"/>
    <n v="134.25"/>
    <n v="1208.25"/>
  </r>
  <r>
    <s v="600525SNB482711"/>
    <s v="STOCK 3"/>
    <s v="STELLA McCARTNEY"/>
    <s v="SS"/>
    <n v="2020"/>
    <x v="0"/>
    <s v="600525SNB48"/>
    <n v="600525"/>
    <s v="SNB48"/>
    <x v="0"/>
    <x v="6"/>
    <s v="TRACY TROUSERS"/>
    <s v="2711"/>
    <s v="SUGAR CANE"/>
    <s v="T1: 97% WOOL, 3% ELASTAN,  T2: 3% ELASTAN, 97% WOOL"/>
    <s v="HU"/>
    <m/>
    <m/>
    <m/>
    <m/>
    <m/>
    <m/>
    <m/>
    <m/>
    <m/>
    <m/>
    <m/>
    <m/>
    <m/>
    <m/>
    <m/>
    <m/>
    <m/>
    <m/>
    <m/>
    <m/>
    <m/>
    <n v="2"/>
    <m/>
    <n v="2"/>
    <m/>
    <n v="3"/>
    <m/>
    <n v="1"/>
    <m/>
    <m/>
    <m/>
    <m/>
    <m/>
    <n v="1"/>
    <m/>
    <m/>
    <m/>
    <m/>
    <m/>
    <m/>
    <m/>
    <m/>
    <m/>
    <m/>
    <m/>
    <m/>
    <m/>
    <m/>
    <m/>
    <m/>
    <m/>
    <m/>
    <n v="9"/>
    <n v="525"/>
    <n v="4725"/>
    <n v="0.85"/>
    <n v="78.75"/>
    <n v="708.75"/>
  </r>
  <r>
    <s v="600801SOA538500"/>
    <s v="STOCK 3"/>
    <s v="STELLA McCARTNEY"/>
    <s v="SS"/>
    <n v="2020"/>
    <x v="0"/>
    <s v="600801SOA53"/>
    <n v="600801"/>
    <s v="SOA53"/>
    <x v="0"/>
    <x v="12"/>
    <s v="KIARA DRESS"/>
    <s v="8500"/>
    <s v="MULTICOLOR"/>
    <s v="DT: 100% COTTON,  T: 100% SILK"/>
    <s v="HU"/>
    <m/>
    <m/>
    <m/>
    <m/>
    <m/>
    <m/>
    <m/>
    <m/>
    <m/>
    <m/>
    <m/>
    <m/>
    <m/>
    <m/>
    <m/>
    <m/>
    <m/>
    <m/>
    <m/>
    <m/>
    <m/>
    <n v="2"/>
    <m/>
    <n v="4"/>
    <m/>
    <n v="3"/>
    <m/>
    <m/>
    <m/>
    <m/>
    <m/>
    <m/>
    <m/>
    <m/>
    <m/>
    <m/>
    <m/>
    <m/>
    <m/>
    <m/>
    <m/>
    <m/>
    <m/>
    <m/>
    <m/>
    <m/>
    <m/>
    <m/>
    <m/>
    <m/>
    <m/>
    <m/>
    <n v="9"/>
    <n v="1995"/>
    <n v="17955"/>
    <n v="0.85"/>
    <n v="299.25"/>
    <n v="2693.25"/>
  </r>
  <r>
    <s v="600842SIA071000"/>
    <s v="STOCK 3"/>
    <s v="STELLA McCARTNEY"/>
    <s v="SS"/>
    <n v="2020"/>
    <x v="0"/>
    <s v="600842SIA07"/>
    <n v="600842"/>
    <s v="SIA07"/>
    <x v="0"/>
    <x v="12"/>
    <s v="NANCY DRESS"/>
    <s v="1000"/>
    <s v="BLACK"/>
    <s v="F: 100% SILK,  T1: 21% POLYESTER, 79% COTTON,  T2: 100% SILK"/>
    <s v="HU"/>
    <m/>
    <m/>
    <m/>
    <m/>
    <m/>
    <m/>
    <m/>
    <m/>
    <m/>
    <m/>
    <m/>
    <m/>
    <m/>
    <m/>
    <m/>
    <m/>
    <m/>
    <m/>
    <m/>
    <m/>
    <m/>
    <n v="1"/>
    <m/>
    <n v="4"/>
    <m/>
    <n v="3"/>
    <m/>
    <n v="1"/>
    <m/>
    <m/>
    <m/>
    <m/>
    <m/>
    <m/>
    <m/>
    <m/>
    <m/>
    <m/>
    <m/>
    <m/>
    <m/>
    <m/>
    <m/>
    <m/>
    <m/>
    <m/>
    <m/>
    <m/>
    <m/>
    <m/>
    <m/>
    <m/>
    <n v="9"/>
    <n v="1895"/>
    <n v="17055"/>
    <n v="0.85"/>
    <n v="284.25"/>
    <n v="2558.25"/>
  </r>
  <r>
    <s v="593117S21298490"/>
    <s v="STOCK 3"/>
    <s v="STELLA McCARTNEY"/>
    <s v="FW"/>
    <n v="2020"/>
    <x v="0"/>
    <s v="593117S2129"/>
    <n v="593117"/>
    <s v="S2129"/>
    <x v="0"/>
    <x v="5"/>
    <s v="JUMPER KNITTED T"/>
    <s v="8490"/>
    <s v="MULTICOLOR"/>
    <s v="T: 12% POLYESTER, 88% VISCOSE"/>
    <s v="IT"/>
    <m/>
    <m/>
    <m/>
    <m/>
    <m/>
    <m/>
    <m/>
    <m/>
    <m/>
    <m/>
    <m/>
    <m/>
    <m/>
    <m/>
    <m/>
    <m/>
    <m/>
    <m/>
    <m/>
    <m/>
    <m/>
    <n v="3"/>
    <m/>
    <n v="2"/>
    <m/>
    <n v="2"/>
    <m/>
    <n v="1"/>
    <m/>
    <m/>
    <m/>
    <m/>
    <m/>
    <m/>
    <m/>
    <m/>
    <m/>
    <m/>
    <m/>
    <m/>
    <m/>
    <m/>
    <m/>
    <m/>
    <m/>
    <m/>
    <m/>
    <m/>
    <m/>
    <m/>
    <m/>
    <m/>
    <n v="8"/>
    <n v="795"/>
    <n v="6360"/>
    <n v="0.85"/>
    <n v="119.25"/>
    <n v="954"/>
  </r>
  <r>
    <s v="900416SBQ51P100"/>
    <s v="STOCK 3"/>
    <s v="STELLA McCARTNEY"/>
    <s v="SS"/>
    <n v="2020"/>
    <x v="0"/>
    <s v="900416SBQ51"/>
    <n v="900416"/>
    <s v="SBQ51"/>
    <x v="0"/>
    <x v="14"/>
    <s v="S6F850690 BUSTIER"/>
    <s v="P100"/>
    <s v="BLACK"/>
    <s v="T1: 18% ELASTAN, 82% POLYAMID"/>
    <s v="CN"/>
    <m/>
    <m/>
    <n v="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25"/>
    <n v="1000"/>
    <n v="0.85"/>
    <n v="18.75"/>
    <n v="150"/>
  </r>
  <r>
    <s v="423207W98112037"/>
    <s v="STOCK 3"/>
    <s v="STELLA McCARTNEY"/>
    <s v="SS"/>
    <n v="2020"/>
    <x v="0"/>
    <s v="423207W9811"/>
    <n v="423207"/>
    <s v="W9811"/>
    <x v="2"/>
    <x v="15"/>
    <s v="SMALL SHOULDER BAG WEAVED EC"/>
    <s v="2037"/>
    <s v="2037"/>
    <s v="T1: 33% POLYESTER, 67% POLYURETHANE,  T2: 60% POLYAMID, 40% POLYURETHANE"/>
    <s v="AL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175.7425742574258"/>
    <n v="8230.198019801981"/>
    <n v="0.85"/>
    <n v="176.36138613861385"/>
    <n v="1234.529702970297"/>
  </r>
  <r>
    <s v="521622S18826201"/>
    <s v="STOCK 3"/>
    <s v="STELLA McCARTNEY"/>
    <s v="FW"/>
    <n v="2020"/>
    <x v="0"/>
    <s v="521622S1882"/>
    <n v="521622"/>
    <s v="S1882"/>
    <x v="0"/>
    <x v="6"/>
    <s v="PANTS"/>
    <s v="6201"/>
    <s v="6201"/>
    <s v="C: 57% WOOL, 24% SILK, 16% POLYAMID, 3% ELASTAN,  T: 70% VIRGIN WOOL, 30% SILK"/>
    <s v="IT"/>
    <m/>
    <m/>
    <m/>
    <m/>
    <m/>
    <m/>
    <m/>
    <m/>
    <m/>
    <m/>
    <m/>
    <m/>
    <m/>
    <m/>
    <m/>
    <m/>
    <m/>
    <m/>
    <m/>
    <m/>
    <m/>
    <m/>
    <m/>
    <n v="2"/>
    <m/>
    <n v="2"/>
    <m/>
    <n v="2"/>
    <m/>
    <n v="1"/>
    <m/>
    <m/>
    <m/>
    <m/>
    <m/>
    <m/>
    <m/>
    <m/>
    <m/>
    <m/>
    <m/>
    <m/>
    <m/>
    <m/>
    <m/>
    <m/>
    <m/>
    <m/>
    <m/>
    <m/>
    <m/>
    <m/>
    <n v="7"/>
    <n v="750"/>
    <n v="5250"/>
    <n v="0.85"/>
    <n v="112.5"/>
    <n v="787.5"/>
  </r>
  <r>
    <s v="529311S18988490"/>
    <s v="STOCK 3"/>
    <s v="STELLA McCARTNEY"/>
    <s v="FW"/>
    <n v="2020"/>
    <x v="0"/>
    <s v="529311S1898"/>
    <n v="529311"/>
    <s v="S1898"/>
    <x v="0"/>
    <x v="10"/>
    <s v="SKIRT"/>
    <s v="8490"/>
    <s v="MULTICOLOR"/>
    <s v="C: 67% POLYESTER, 31% POLYAMID, 2% ELASTAN,  T: 100% POLYESTER"/>
    <s v="IT"/>
    <m/>
    <m/>
    <m/>
    <m/>
    <m/>
    <m/>
    <m/>
    <m/>
    <m/>
    <m/>
    <m/>
    <m/>
    <m/>
    <m/>
    <m/>
    <m/>
    <m/>
    <m/>
    <m/>
    <m/>
    <m/>
    <m/>
    <m/>
    <n v="1"/>
    <m/>
    <n v="1"/>
    <m/>
    <n v="2"/>
    <m/>
    <n v="3"/>
    <m/>
    <m/>
    <m/>
    <m/>
    <m/>
    <m/>
    <m/>
    <m/>
    <m/>
    <m/>
    <m/>
    <m/>
    <m/>
    <m/>
    <m/>
    <m/>
    <m/>
    <m/>
    <m/>
    <m/>
    <m/>
    <m/>
    <n v="7"/>
    <n v="650"/>
    <n v="4550"/>
    <n v="0.85"/>
    <n v="97.5"/>
    <n v="682.5"/>
  </r>
  <r>
    <s v="536928SLB222711"/>
    <s v="STOCK 3"/>
    <s v="STELLA McCARTNEY"/>
    <s v="FW"/>
    <n v="2020"/>
    <x v="0"/>
    <s v="536928SLB22"/>
    <n v="536928"/>
    <s v="SLB22"/>
    <x v="0"/>
    <x v="6"/>
    <s v="JAMIE TROUSERS"/>
    <s v="2711"/>
    <s v="SUGAR CANE"/>
    <s v="T: 100% COTTON"/>
    <s v="HU"/>
    <m/>
    <m/>
    <m/>
    <m/>
    <m/>
    <m/>
    <m/>
    <m/>
    <m/>
    <m/>
    <m/>
    <m/>
    <m/>
    <m/>
    <m/>
    <m/>
    <m/>
    <m/>
    <m/>
    <m/>
    <m/>
    <n v="2"/>
    <m/>
    <n v="1"/>
    <m/>
    <n v="2"/>
    <m/>
    <n v="2"/>
    <m/>
    <m/>
    <m/>
    <m/>
    <m/>
    <m/>
    <m/>
    <m/>
    <m/>
    <m/>
    <m/>
    <m/>
    <m/>
    <m/>
    <m/>
    <m/>
    <m/>
    <m/>
    <m/>
    <m/>
    <m/>
    <m/>
    <m/>
    <m/>
    <n v="7"/>
    <n v="595"/>
    <n v="4165"/>
    <n v="0.85"/>
    <n v="89.25"/>
    <n v="624.75"/>
  </r>
  <r>
    <s v="244734S21608508"/>
    <s v="STOCK 3"/>
    <s v="STELLA McCARTNEY"/>
    <s v="SS"/>
    <n v="2020"/>
    <x v="0"/>
    <s v="244734S2160"/>
    <n v="244734"/>
    <s v="S2160"/>
    <x v="0"/>
    <x v="6"/>
    <s v="STRONG COLOUR BLOCK TROUSERS"/>
    <s v="8508"/>
    <s v="BLACK/WHITE"/>
    <s v="T1: 30% COTTON, 70% VISCOSE,  T2: 70% VISCOSE, 30% COTTON"/>
    <s v="IT"/>
    <m/>
    <m/>
    <m/>
    <m/>
    <m/>
    <m/>
    <m/>
    <m/>
    <m/>
    <m/>
    <m/>
    <m/>
    <m/>
    <m/>
    <m/>
    <m/>
    <m/>
    <m/>
    <m/>
    <m/>
    <m/>
    <n v="3"/>
    <m/>
    <n v="3"/>
    <m/>
    <n v="1"/>
    <m/>
    <m/>
    <m/>
    <m/>
    <m/>
    <m/>
    <m/>
    <m/>
    <m/>
    <m/>
    <m/>
    <m/>
    <m/>
    <m/>
    <m/>
    <m/>
    <m/>
    <m/>
    <m/>
    <m/>
    <m/>
    <m/>
    <m/>
    <m/>
    <m/>
    <m/>
    <n v="7"/>
    <n v="530"/>
    <n v="3710"/>
    <n v="0.85"/>
    <n v="79.5"/>
    <n v="556.5"/>
  </r>
  <r>
    <s v="599414SON094101"/>
    <s v="STOCK 3"/>
    <s v="STELLA McCARTNEY"/>
    <s v="SS"/>
    <n v="2020"/>
    <x v="1"/>
    <s v="599414SON09"/>
    <n v="599414"/>
    <s v="SON09"/>
    <x v="0"/>
    <x v="7"/>
    <s v="TRENCHCOAT MURRY"/>
    <s v="4101"/>
    <s v="INK"/>
    <s v="F: 100% COTTON,  T: 100% POLYAMID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"/>
    <n v="2"/>
    <n v="1"/>
    <m/>
    <m/>
    <m/>
    <m/>
    <m/>
    <m/>
    <m/>
    <m/>
    <m/>
    <m/>
    <m/>
    <m/>
    <m/>
    <m/>
    <m/>
    <m/>
    <n v="7"/>
    <n v="1295"/>
    <n v="9065"/>
    <n v="0.85"/>
    <n v="194.25"/>
    <n v="1359.75"/>
  </r>
  <r>
    <s v="600867SOW019500"/>
    <s v="STOCK 3"/>
    <s v="STELLA McCARTNEY"/>
    <s v="SS"/>
    <n v="2020"/>
    <x v="0"/>
    <s v="600867SOW01"/>
    <n v="600867"/>
    <s v="SOW01"/>
    <x v="0"/>
    <x v="14"/>
    <s v="LACE  SLEEVE LESS TOP"/>
    <s v="9500"/>
    <s v="NATURAL"/>
    <s v="RI: 100% VISCOSE,  T: 100% COTTON,  T2: 100% SILK"/>
    <s v="PT"/>
    <m/>
    <m/>
    <m/>
    <m/>
    <m/>
    <m/>
    <m/>
    <m/>
    <m/>
    <m/>
    <m/>
    <m/>
    <m/>
    <m/>
    <m/>
    <m/>
    <m/>
    <m/>
    <m/>
    <m/>
    <m/>
    <m/>
    <m/>
    <m/>
    <m/>
    <n v="4"/>
    <m/>
    <n v="2"/>
    <m/>
    <n v="1"/>
    <m/>
    <m/>
    <m/>
    <m/>
    <m/>
    <m/>
    <m/>
    <m/>
    <m/>
    <m/>
    <m/>
    <m/>
    <m/>
    <m/>
    <m/>
    <m/>
    <m/>
    <m/>
    <m/>
    <m/>
    <m/>
    <m/>
    <n v="7"/>
    <n v="375"/>
    <n v="2625"/>
    <n v="0.85"/>
    <n v="56.25"/>
    <n v="393.75"/>
  </r>
  <r>
    <s v="800326W0YG3K991"/>
    <s v="STOCK 3"/>
    <s v="STELLA McCARTNEY"/>
    <s v="SS"/>
    <n v="2021"/>
    <x v="0"/>
    <s v="800326W0YG3"/>
    <n v="800326"/>
    <s v="W0YG3"/>
    <x v="3"/>
    <x v="18"/>
    <s v="ELYSE ECO ALTER NAPPA"/>
    <s v="K991"/>
    <s v="POWDER ROSE/ROSE CAMMEO"/>
    <s v="LIN: 64% POLYURETHANE, 36% VISCOSE,  OUT: 80% WOOD, 20% EVA,  UPP: 33% POLYESTER, 67% POLYURETHANE"/>
    <s v="IT"/>
    <m/>
    <m/>
    <m/>
    <m/>
    <m/>
    <m/>
    <m/>
    <m/>
    <m/>
    <m/>
    <m/>
    <m/>
    <m/>
    <m/>
    <m/>
    <m/>
    <m/>
    <m/>
    <m/>
    <m/>
    <m/>
    <n v="1"/>
    <n v="3"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n v="7"/>
    <n v="695"/>
    <n v="4865"/>
    <n v="0.85"/>
    <n v="104.25"/>
    <n v="729.75"/>
  </r>
  <r>
    <s v="900428SBQ61P909"/>
    <s v="STOCK 3"/>
    <s v="STELLA McCARTNEY"/>
    <s v="SS"/>
    <n v="2020"/>
    <x v="0"/>
    <s v="900428SBQ61"/>
    <n v="900428"/>
    <s v="SBQ61"/>
    <x v="0"/>
    <x v="17"/>
    <s v="S6H210730 SHORTS"/>
    <s v="P909"/>
    <s v="IVORY"/>
    <s v="T1: 35% POLYAMID, 46% SILK, 19% ELASTAN"/>
    <s v="CN"/>
    <m/>
    <m/>
    <n v="2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55"/>
    <n v="1085"/>
    <n v="0.85"/>
    <n v="23.25"/>
    <n v="162.75"/>
  </r>
  <r>
    <s v="900437SBQ66P190"/>
    <s v="STOCK 3"/>
    <s v="STELLA McCARTNEY"/>
    <s v="SS"/>
    <n v="2020"/>
    <x v="0"/>
    <s v="900437SBQ66"/>
    <n v="900437"/>
    <s v="SBQ66"/>
    <x v="0"/>
    <x v="17"/>
    <s v="S6H210760 SHORTS"/>
    <s v="P190"/>
    <s v="Black &amp; White"/>
    <s v="T1: 8% ELASTAN, 92% SILK"/>
    <s v="TN"/>
    <m/>
    <m/>
    <n v="1"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55"/>
    <n v="1085"/>
    <n v="0.85"/>
    <n v="23.25"/>
    <n v="162.75"/>
  </r>
  <r>
    <s v="516292SKA375660"/>
    <s v="STOCK 3"/>
    <s v="STELLA McCARTNEY"/>
    <s v="SS"/>
    <n v="2020"/>
    <x v="0"/>
    <s v="516292SKA37"/>
    <n v="516292"/>
    <s v="SKA37"/>
    <x v="0"/>
    <x v="14"/>
    <s v="MICHELLE TOP"/>
    <s v="5660"/>
    <s v="BRIGHT PINK"/>
    <s v="T: 66% POLYESTER, 34% SILK"/>
    <s v="HU"/>
    <m/>
    <m/>
    <m/>
    <m/>
    <m/>
    <m/>
    <m/>
    <m/>
    <m/>
    <m/>
    <m/>
    <m/>
    <m/>
    <m/>
    <m/>
    <m/>
    <m/>
    <m/>
    <m/>
    <m/>
    <m/>
    <n v="2"/>
    <m/>
    <n v="1"/>
    <m/>
    <n v="2"/>
    <m/>
    <n v="1"/>
    <m/>
    <m/>
    <m/>
    <m/>
    <m/>
    <m/>
    <m/>
    <m/>
    <m/>
    <m/>
    <m/>
    <m/>
    <m/>
    <m/>
    <m/>
    <m/>
    <m/>
    <m/>
    <m/>
    <m/>
    <m/>
    <m/>
    <m/>
    <m/>
    <n v="6"/>
    <n v="795"/>
    <n v="4770"/>
    <n v="0.85"/>
    <n v="119.25"/>
    <n v="715.5"/>
  </r>
  <r>
    <s v="530233SLA021000"/>
    <s v="STOCK 3"/>
    <s v="STELLA McCARTNEY"/>
    <s v="FW"/>
    <n v="2020"/>
    <x v="0"/>
    <s v="530233SLA02"/>
    <n v="530233"/>
    <s v="SLA02"/>
    <x v="0"/>
    <x v="7"/>
    <s v="MICHAELA TRENCH"/>
    <s v="1000"/>
    <s v="BLACK"/>
    <s v="T: 77% COTTON, 3% POLYAMID, 20% VISCOSE"/>
    <s v="HU"/>
    <m/>
    <m/>
    <m/>
    <m/>
    <m/>
    <m/>
    <m/>
    <m/>
    <m/>
    <m/>
    <m/>
    <m/>
    <m/>
    <m/>
    <m/>
    <m/>
    <m/>
    <m/>
    <m/>
    <m/>
    <m/>
    <m/>
    <m/>
    <m/>
    <m/>
    <n v="4"/>
    <m/>
    <n v="2"/>
    <m/>
    <m/>
    <m/>
    <m/>
    <m/>
    <m/>
    <m/>
    <m/>
    <m/>
    <m/>
    <m/>
    <m/>
    <m/>
    <m/>
    <m/>
    <m/>
    <m/>
    <m/>
    <m/>
    <m/>
    <m/>
    <m/>
    <m/>
    <m/>
    <n v="6"/>
    <n v="1695"/>
    <n v="10170"/>
    <n v="0.85"/>
    <n v="254.25"/>
    <n v="1525.5"/>
  </r>
  <r>
    <s v="582803SLO081000"/>
    <s v="STOCK 3"/>
    <s v="STELLA McCARTNEY"/>
    <s v="SS"/>
    <n v="2020"/>
    <x v="1"/>
    <s v="582803SLO08"/>
    <n v="582803"/>
    <s v="SLO08"/>
    <x v="0"/>
    <x v="6"/>
    <s v="TROUSER WOOL CAVA"/>
    <s v="1000"/>
    <s v="BLACK"/>
    <s v="F: 100% VISCOSE,  FT: 100% COTTON,  T: 100% WOOL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2"/>
    <m/>
    <m/>
    <m/>
    <m/>
    <m/>
    <m/>
    <m/>
    <m/>
    <m/>
    <m/>
    <m/>
    <m/>
    <m/>
    <m/>
    <m/>
    <m/>
    <n v="6"/>
    <n v="645"/>
    <n v="3870"/>
    <n v="0.85"/>
    <n v="96.75"/>
    <n v="580.5"/>
  </r>
  <r>
    <s v="585899SNB457745"/>
    <s v="STOCK 3"/>
    <s v="STELLA McCARTNEY"/>
    <s v="SS"/>
    <n v="2020"/>
    <x v="0"/>
    <s v="585899SNB45"/>
    <n v="585899"/>
    <s v="SNB45"/>
    <x v="0"/>
    <x v="0"/>
    <s v="JACKET ALTER FUR"/>
    <s v="7745"/>
    <s v="MAHOGANY"/>
    <s v="E1: 5% MODACRYL, 95% ACETATE,  F: 52% VISCOSE, 48% COTTON,  N1: 100% POLYESTER,  T2: 62% POLYESTER, 38% VISCOSE"/>
    <s v="IT"/>
    <m/>
    <m/>
    <m/>
    <m/>
    <m/>
    <m/>
    <m/>
    <m/>
    <m/>
    <m/>
    <m/>
    <m/>
    <m/>
    <m/>
    <m/>
    <m/>
    <m/>
    <m/>
    <m/>
    <m/>
    <m/>
    <n v="3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595"/>
    <n v="9570"/>
    <n v="0.85"/>
    <n v="239.25"/>
    <n v="1435.5"/>
  </r>
  <r>
    <s v="594736SNO303000"/>
    <s v="STOCK 3"/>
    <s v="STELLA McCARTNEY"/>
    <s v="SS"/>
    <n v="2020"/>
    <x v="1"/>
    <s v="594736SNO30"/>
    <n v="594736"/>
    <s v="SNO30"/>
    <x v="0"/>
    <x v="6"/>
    <s v="TROUSER CAVALRY T"/>
    <s v="3000"/>
    <s v="GREEN"/>
    <s v="T: 100% WOOL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2"/>
    <n v="1"/>
    <m/>
    <m/>
    <m/>
    <m/>
    <m/>
    <m/>
    <m/>
    <m/>
    <m/>
    <m/>
    <m/>
    <m/>
    <m/>
    <m/>
    <m/>
    <m/>
    <m/>
    <n v="6"/>
    <n v="545"/>
    <n v="3270"/>
    <n v="0.85"/>
    <n v="81.75"/>
    <n v="490.5"/>
  </r>
  <r>
    <s v="600364SOA108488"/>
    <s v="STOCK 3"/>
    <s v="STELLA McCARTNEY"/>
    <s v="SS"/>
    <n v="2020"/>
    <x v="0"/>
    <s v="600364SOA10"/>
    <n v="600364"/>
    <s v="SOA10"/>
    <x v="0"/>
    <x v="12"/>
    <s v="KALYN DRESS"/>
    <s v="8488"/>
    <s v="MULTICOLOR PINK"/>
    <s v="DT: 100% METALLIC/ FIBER,  T1: 100% SILK,  T2: 100% SILK"/>
    <s v="HU"/>
    <m/>
    <m/>
    <m/>
    <m/>
    <m/>
    <m/>
    <m/>
    <m/>
    <m/>
    <m/>
    <m/>
    <m/>
    <m/>
    <m/>
    <m/>
    <m/>
    <m/>
    <m/>
    <m/>
    <m/>
    <m/>
    <n v="1"/>
    <m/>
    <n v="1"/>
    <m/>
    <n v="3"/>
    <m/>
    <n v="1"/>
    <m/>
    <m/>
    <m/>
    <m/>
    <m/>
    <m/>
    <m/>
    <m/>
    <m/>
    <m/>
    <m/>
    <m/>
    <m/>
    <m/>
    <m/>
    <m/>
    <m/>
    <m/>
    <m/>
    <m/>
    <m/>
    <m/>
    <m/>
    <m/>
    <n v="6"/>
    <n v="1395"/>
    <n v="8370"/>
    <n v="0.85"/>
    <n v="209.25"/>
    <n v="1255.5"/>
  </r>
  <r>
    <s v="600871SOA829701"/>
    <s v="STOCK 3"/>
    <s v="STELLA McCARTNEY"/>
    <s v="SS"/>
    <n v="2020"/>
    <x v="0"/>
    <s v="600871SOA82"/>
    <n v="600871"/>
    <s v="SOA82"/>
    <x v="0"/>
    <x v="14"/>
    <s v="SASHA TOP"/>
    <s v="9701"/>
    <s v="DESERT"/>
    <s v="T: 61% VISCOSE, 39% ACETATE"/>
    <s v="HU"/>
    <m/>
    <m/>
    <m/>
    <m/>
    <m/>
    <m/>
    <m/>
    <m/>
    <m/>
    <m/>
    <m/>
    <m/>
    <m/>
    <m/>
    <m/>
    <m/>
    <m/>
    <m/>
    <m/>
    <m/>
    <m/>
    <n v="2"/>
    <m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n v="6"/>
    <n v="435"/>
    <n v="2610"/>
    <n v="0.85"/>
    <n v="65.25"/>
    <n v="391.5"/>
  </r>
  <r>
    <s v="601191SMA909000"/>
    <s v="STOCK 3"/>
    <s v="STELLA McCARTNEY"/>
    <s v="SS"/>
    <n v="2020"/>
    <x v="0"/>
    <s v="601191SMA90"/>
    <n v="601191"/>
    <s v="SMA90"/>
    <x v="0"/>
    <x v="3"/>
    <s v="LEA SHIRT"/>
    <s v="9000"/>
    <s v="PURE WHITE"/>
    <s v="T1: 100% COTTON,  T2: 100% SILK"/>
    <s v="HU"/>
    <m/>
    <m/>
    <m/>
    <m/>
    <m/>
    <m/>
    <m/>
    <m/>
    <m/>
    <m/>
    <m/>
    <m/>
    <m/>
    <m/>
    <m/>
    <m/>
    <m/>
    <m/>
    <m/>
    <m/>
    <m/>
    <n v="1"/>
    <m/>
    <n v="1"/>
    <m/>
    <n v="1"/>
    <m/>
    <n v="1"/>
    <m/>
    <n v="2"/>
    <m/>
    <m/>
    <m/>
    <m/>
    <m/>
    <m/>
    <m/>
    <m/>
    <m/>
    <m/>
    <m/>
    <m/>
    <m/>
    <m/>
    <m/>
    <m/>
    <m/>
    <m/>
    <m/>
    <m/>
    <m/>
    <m/>
    <n v="6"/>
    <n v="750"/>
    <n v="4500"/>
    <n v="0.85"/>
    <n v="112.5"/>
    <n v="675"/>
  </r>
  <r>
    <s v="900373SBQ33P120"/>
    <s v="STOCK 3"/>
    <s v="STELLA McCARTNEY"/>
    <s v="SS"/>
    <n v="2020"/>
    <x v="0"/>
    <s v="900373SBQ33"/>
    <n v="900373"/>
    <s v="SBQ33"/>
    <x v="4"/>
    <x v="39"/>
    <s v="ONE PIECE S7BU90750"/>
    <s v="P120"/>
    <s v="Grey"/>
    <s v="T1: 16% ELASTAN, 84% POLYESTER"/>
    <s v="IT"/>
    <m/>
    <n v="2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0"/>
    <n v="1860"/>
    <n v="0.85"/>
    <n v="46.5"/>
    <n v="279"/>
  </r>
  <r>
    <s v="900373SBQ33P801"/>
    <s v="STOCK 3"/>
    <s v="STELLA McCARTNEY"/>
    <s v="SS"/>
    <n v="2020"/>
    <x v="0"/>
    <s v="900373SBQ33"/>
    <n v="900373"/>
    <s v="SBQ33"/>
    <x v="4"/>
    <x v="39"/>
    <s v="ONE PIECE S7BU90750"/>
    <s v="P801"/>
    <s v="Multicolour"/>
    <s v="T1: 16% ELASTAN, 84% POLYESTER"/>
    <s v="IT"/>
    <m/>
    <n v="1"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0"/>
    <n v="1860"/>
    <n v="0.85"/>
    <n v="46.5"/>
    <n v="279"/>
  </r>
  <r>
    <s v="900402SBQ40P755"/>
    <s v="STOCK 3"/>
    <s v="STELLA McCARTNEY"/>
    <s v="SS"/>
    <n v="2020"/>
    <x v="0"/>
    <s v="900402SBQ40"/>
    <n v="900402"/>
    <s v="SBQ40"/>
    <x v="4"/>
    <x v="33"/>
    <s v="S6R080360 SOFT CUP TRIANGLE"/>
    <s v="P755"/>
    <s v="Pale Rose"/>
    <s v="T1: 4% ELASTAN, 96% POLYAMID"/>
    <s v="CN"/>
    <m/>
    <m/>
    <n v="3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75"/>
    <n v="450"/>
    <n v="0.85"/>
    <n v="11.25"/>
    <n v="67.5"/>
  </r>
  <r>
    <s v="900403SBQ41P605"/>
    <s v="STOCK 3"/>
    <s v="STELLA McCARTNEY"/>
    <s v="SS"/>
    <n v="2020"/>
    <x v="0"/>
    <s v="900403SBQ41"/>
    <n v="900403"/>
    <s v="SBQ41"/>
    <x v="4"/>
    <x v="37"/>
    <s v="S6L610490 BIKINI"/>
    <s v="P605"/>
    <s v="Poppy"/>
    <s v="T1: 10% ELASTAN, 5% COTTON, 85% POLYAMID"/>
    <s v="CN"/>
    <m/>
    <m/>
    <n v="3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75"/>
    <n v="450"/>
    <n v="0.85"/>
    <n v="11.25"/>
    <n v="67.5"/>
  </r>
  <r>
    <s v="900424SBQ58P100"/>
    <s v="STOCK 3"/>
    <s v="STELLA McCARTNEY"/>
    <s v="SS"/>
    <n v="2020"/>
    <x v="0"/>
    <s v="900424SBQ58"/>
    <n v="900424"/>
    <s v="SBQ58"/>
    <x v="4"/>
    <x v="33"/>
    <s v="S6R080700 SOFT CUP"/>
    <s v="P100"/>
    <s v="BLACK"/>
    <s v="T1: 17% ELASTAN, 74% POLYAMID, 9% SILK"/>
    <s v="CN"/>
    <m/>
    <m/>
    <n v="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85"/>
    <n v="510"/>
    <n v="0.85"/>
    <n v="12.75"/>
    <n v="76.5"/>
  </r>
  <r>
    <s v="900427SBQ60P909"/>
    <s v="STOCK 3"/>
    <s v="STELLA McCARTNEY"/>
    <s v="SS"/>
    <n v="2020"/>
    <x v="0"/>
    <s v="900427SBQ60"/>
    <n v="900427"/>
    <s v="SBQ60"/>
    <x v="0"/>
    <x v="14"/>
    <s v="S6D840730 CAMISOLE"/>
    <s v="P909"/>
    <s v="IVORY"/>
    <s v="T1: 12% ELASTAN, 62% SILK, 26% POLYAMID"/>
    <s v="CN"/>
    <m/>
    <m/>
    <n v="2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90"/>
    <n v="1140"/>
    <n v="0.85"/>
    <n v="28.5"/>
    <n v="171"/>
  </r>
  <r>
    <s v="900435SBQ66P190"/>
    <s v="STOCK 3"/>
    <s v="STELLA McCARTNEY"/>
    <s v="SS"/>
    <n v="2020"/>
    <x v="0"/>
    <s v="900435SBQ66"/>
    <n v="900435"/>
    <s v="SBQ66"/>
    <x v="0"/>
    <x v="14"/>
    <s v="S6D200760 CAMISOLE"/>
    <s v="P190"/>
    <s v="Black &amp; White"/>
    <s v="T1: 8% ELASTAN, 92% SILK"/>
    <s v="TN"/>
    <m/>
    <m/>
    <n v="2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75"/>
    <n v="1050"/>
    <n v="0.85"/>
    <n v="26.25"/>
    <n v="157.5"/>
  </r>
  <r>
    <s v="322182S17351440"/>
    <s v="STOCK 3"/>
    <s v="STELLA McCARTNEY"/>
    <s v="SS"/>
    <n v="2020"/>
    <x v="0"/>
    <s v="322182S1735"/>
    <n v="322182"/>
    <s v="S1735"/>
    <x v="0"/>
    <x v="5"/>
    <s v="CREW NECK JUMPER"/>
    <s v="1440"/>
    <s v="1440"/>
    <s v="T: 100% VIRGIN WOOL"/>
    <s v="IT"/>
    <m/>
    <m/>
    <m/>
    <m/>
    <m/>
    <m/>
    <m/>
    <m/>
    <m/>
    <m/>
    <m/>
    <m/>
    <m/>
    <m/>
    <m/>
    <m/>
    <m/>
    <m/>
    <m/>
    <m/>
    <m/>
    <n v="2"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n v="5"/>
    <n v="495"/>
    <n v="2475"/>
    <n v="0.85"/>
    <n v="74.25"/>
    <n v="371.25"/>
  </r>
  <r>
    <s v="505161SKZ098490"/>
    <s v="STOCK 3"/>
    <s v="STELLA McCARTNEY"/>
    <s v="SS"/>
    <n v="2020"/>
    <x v="0"/>
    <s v="505161SKZ09"/>
    <n v="505161"/>
    <s v="SKZ09"/>
    <x v="1"/>
    <x v="22"/>
    <s v="FOIL PRINT STAR SCARF"/>
    <s v="8490"/>
    <s v="MULTICOLOR"/>
    <s v="T: 15% SILK, 85% MODAL"/>
    <s v="IT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95"/>
    <n v="1975"/>
    <n v="0.85"/>
    <n v="59.25"/>
    <n v="296.25"/>
  </r>
  <r>
    <s v="501524SY2061000"/>
    <s v="STOCK 3"/>
    <s v="STELLA McCARTNEY"/>
    <s v="SS"/>
    <n v="2020"/>
    <x v="0"/>
    <s v="501524SY206"/>
    <n v="501524"/>
    <s v="SY206"/>
    <x v="0"/>
    <x v="12"/>
    <s v="OKI DRESS W PEARL EMBROIDERY"/>
    <s v="1000"/>
    <s v="BLACK"/>
    <s v="RI: 100% RESIN,  T: 100% SILK"/>
    <s v="IT"/>
    <m/>
    <m/>
    <m/>
    <m/>
    <m/>
    <m/>
    <m/>
    <m/>
    <m/>
    <m/>
    <m/>
    <m/>
    <m/>
    <m/>
    <m/>
    <m/>
    <m/>
    <m/>
    <m/>
    <m/>
    <m/>
    <n v="3"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495"/>
    <n v="12475"/>
    <n v="0.85"/>
    <n v="374.25"/>
    <n v="1871.25"/>
  </r>
  <r>
    <s v="501775W02QB9045"/>
    <s v="STOCK 3"/>
    <s v="STELLA McCARTNEY"/>
    <s v="SS"/>
    <n v="2020"/>
    <x v="0"/>
    <s v="501775W02QB"/>
    <n v="501775"/>
    <s v="W02QB"/>
    <x v="3"/>
    <x v="18"/>
    <s v="SNEAKE PLAST.S.GOMMA SLIGO/PAL"/>
    <s v="9045"/>
    <s v="WHT/WHT/MULTI"/>
    <s v="T: 34% COTTON, 51% POLYURETHANE, 15% POLYESTER"/>
    <s v="IT"/>
    <m/>
    <m/>
    <m/>
    <m/>
    <m/>
    <m/>
    <m/>
    <m/>
    <m/>
    <m/>
    <m/>
    <m/>
    <m/>
    <m/>
    <m/>
    <m/>
    <m/>
    <m/>
    <m/>
    <m/>
    <m/>
    <m/>
    <n v="3"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5"/>
    <n v="425"/>
    <n v="2125"/>
    <n v="0.85"/>
    <n v="63.75"/>
    <n v="318.75"/>
  </r>
  <r>
    <s v="503180SKA038001"/>
    <s v="STOCK 3"/>
    <s v="STELLA McCARTNEY"/>
    <s v="SS"/>
    <n v="2020"/>
    <x v="0"/>
    <s v="503180SKA03"/>
    <n v="503180"/>
    <s v="SKA03"/>
    <x v="0"/>
    <x v="12"/>
    <s v="POLLY DRESS"/>
    <s v="8001"/>
    <s v="LINGOT"/>
    <s v="C: 16% NYLON, 14% POLYURETHANE, 7% SILK, 35% VISCOSE, 28% METALIC POLYESTER,  T: 17% SILK, 52% METALIC POLYESTER, 31% VISCOSE"/>
    <s v="HU"/>
    <m/>
    <m/>
    <m/>
    <m/>
    <m/>
    <m/>
    <m/>
    <m/>
    <m/>
    <m/>
    <m/>
    <m/>
    <m/>
    <m/>
    <m/>
    <m/>
    <m/>
    <m/>
    <m/>
    <m/>
    <m/>
    <n v="1"/>
    <m/>
    <n v="2"/>
    <m/>
    <n v="1"/>
    <m/>
    <n v="1"/>
    <m/>
    <m/>
    <m/>
    <m/>
    <m/>
    <m/>
    <m/>
    <m/>
    <m/>
    <m/>
    <m/>
    <m/>
    <m/>
    <m/>
    <m/>
    <m/>
    <m/>
    <m/>
    <m/>
    <m/>
    <m/>
    <m/>
    <m/>
    <m/>
    <n v="5"/>
    <n v="1695"/>
    <n v="8475"/>
    <n v="0.85"/>
    <n v="254.25"/>
    <n v="1271.25"/>
  </r>
  <r>
    <s v="509464SKA376400"/>
    <s v="STOCK 3"/>
    <s v="STELLA McCARTNEY"/>
    <s v="SS"/>
    <n v="2020"/>
    <x v="0"/>
    <s v="509464SKA37"/>
    <n v="509464"/>
    <s v="SKA37"/>
    <x v="0"/>
    <x v="12"/>
    <s v="MYLIE DRESS"/>
    <s v="6400"/>
    <s v="MADDER"/>
    <s v="T1: 66% POLYESTER, 34% SILK,  T2: 100% POLYESTER"/>
    <s v="HU"/>
    <m/>
    <m/>
    <m/>
    <m/>
    <m/>
    <m/>
    <m/>
    <m/>
    <m/>
    <m/>
    <m/>
    <m/>
    <m/>
    <m/>
    <m/>
    <m/>
    <m/>
    <m/>
    <m/>
    <m/>
    <m/>
    <n v="1"/>
    <m/>
    <n v="2"/>
    <m/>
    <n v="1"/>
    <m/>
    <n v="1"/>
    <m/>
    <m/>
    <m/>
    <m/>
    <m/>
    <m/>
    <m/>
    <m/>
    <m/>
    <m/>
    <m/>
    <m/>
    <m/>
    <m/>
    <m/>
    <m/>
    <m/>
    <m/>
    <m/>
    <m/>
    <m/>
    <m/>
    <m/>
    <m/>
    <n v="5"/>
    <n v="1495"/>
    <n v="7475"/>
    <n v="0.85"/>
    <n v="224.25"/>
    <n v="1121.25"/>
  </r>
  <r>
    <s v="511237SLH504130"/>
    <s v="STOCK 3"/>
    <s v="STELLA McCARTNEY"/>
    <s v="FW"/>
    <n v="2020"/>
    <x v="0"/>
    <s v="511237SLH50"/>
    <n v="511237"/>
    <s v="SLH50"/>
    <x v="0"/>
    <x v="17"/>
    <s v="THE HIGH WAIST CUT OFF SHORTS"/>
    <s v="4130"/>
    <s v="STEEL BLUE"/>
    <s v="DT: 100% COTTON,  T: 2% ELASTAN, 98% COTTON"/>
    <s v="IT"/>
    <m/>
    <m/>
    <m/>
    <m/>
    <m/>
    <m/>
    <m/>
    <m/>
    <m/>
    <m/>
    <m/>
    <m/>
    <n v="1"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95"/>
    <n v="1975"/>
    <n v="0.85"/>
    <n v="59.25"/>
    <n v="296.25"/>
  </r>
  <r>
    <s v="511240SLW959000"/>
    <s v="STOCK 3"/>
    <s v="STELLA McCARTNEY"/>
    <s v="FW"/>
    <n v="2020"/>
    <x v="0"/>
    <s v="511240SLW95"/>
    <n v="511240"/>
    <s v="SLW95"/>
    <x v="0"/>
    <x v="5"/>
    <s v="SHORT SLEEVED JUMPER STELLA MI"/>
    <s v="9000"/>
    <s v="PURE WHITE"/>
    <s v="T: 100% COTTON"/>
    <s v="PT"/>
    <m/>
    <m/>
    <m/>
    <m/>
    <m/>
    <m/>
    <m/>
    <m/>
    <m/>
    <m/>
    <m/>
    <m/>
    <m/>
    <m/>
    <m/>
    <m/>
    <m/>
    <m/>
    <m/>
    <m/>
    <m/>
    <n v="2"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n v="5"/>
    <n v="265"/>
    <n v="1325"/>
    <n v="0.85"/>
    <n v="39.75"/>
    <n v="198.75"/>
  </r>
  <r>
    <s v="511824S18751000"/>
    <s v="STOCK 3"/>
    <s v="STELLA McCARTNEY"/>
    <s v="SS"/>
    <n v="2020"/>
    <x v="0"/>
    <s v="511824S1875"/>
    <n v="511824"/>
    <s v="S1875"/>
    <x v="0"/>
    <x v="12"/>
    <s v="DRESS"/>
    <s v="1000"/>
    <s v="BLACK"/>
    <s v="T: 17% POLYESTER, 83% VISCOSE"/>
    <s v="IT"/>
    <m/>
    <m/>
    <m/>
    <m/>
    <m/>
    <m/>
    <m/>
    <m/>
    <m/>
    <m/>
    <m/>
    <m/>
    <m/>
    <m/>
    <m/>
    <m/>
    <m/>
    <m/>
    <m/>
    <m/>
    <m/>
    <n v="2"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n v="5"/>
    <n v="1095"/>
    <n v="5475"/>
    <n v="0.85"/>
    <n v="164.25"/>
    <n v="821.25"/>
  </r>
  <r>
    <s v="516789S18768491"/>
    <s v="STOCK 3"/>
    <s v="STELLA McCARTNEY"/>
    <s v="SS"/>
    <n v="2020"/>
    <x v="0"/>
    <s v="516789S1876"/>
    <n v="516789"/>
    <s v="S1876"/>
    <x v="0"/>
    <x v="10"/>
    <s v="SKIRT"/>
    <s v="8491"/>
    <s v="MULTICOLOR"/>
    <s v="C: 3% ELASTAN, 22% POLYAMID, 75% COTTON,  T: 100% COTTON"/>
    <s v="HR"/>
    <m/>
    <m/>
    <m/>
    <m/>
    <m/>
    <m/>
    <m/>
    <m/>
    <m/>
    <m/>
    <m/>
    <m/>
    <m/>
    <m/>
    <m/>
    <m/>
    <m/>
    <m/>
    <m/>
    <m/>
    <m/>
    <n v="1"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n v="5"/>
    <n v="525"/>
    <n v="2625"/>
    <n v="0.85"/>
    <n v="78.75"/>
    <n v="393.75"/>
  </r>
  <r>
    <s v="521641S18925660"/>
    <s v="STOCK 3"/>
    <s v="STELLA McCARTNEY"/>
    <s v="FW"/>
    <n v="2020"/>
    <x v="0"/>
    <s v="521641S1892"/>
    <n v="521641"/>
    <s v="S1892"/>
    <x v="0"/>
    <x v="10"/>
    <s v="SKIRT"/>
    <s v="5660"/>
    <s v="BRIGHT PINK"/>
    <s v="DA: 100% SILK,  R: 75% COTTON, 25% POLYAMID,  T: 100% VIRGIN WOOL"/>
    <s v="HR"/>
    <m/>
    <m/>
    <m/>
    <m/>
    <m/>
    <m/>
    <m/>
    <m/>
    <m/>
    <m/>
    <m/>
    <m/>
    <m/>
    <m/>
    <m/>
    <m/>
    <m/>
    <m/>
    <m/>
    <m/>
    <m/>
    <n v="1"/>
    <m/>
    <n v="1"/>
    <m/>
    <n v="2"/>
    <m/>
    <n v="1"/>
    <m/>
    <m/>
    <m/>
    <m/>
    <m/>
    <m/>
    <m/>
    <m/>
    <m/>
    <m/>
    <m/>
    <m/>
    <m/>
    <m/>
    <m/>
    <m/>
    <m/>
    <m/>
    <m/>
    <m/>
    <m/>
    <m/>
    <m/>
    <m/>
    <n v="5"/>
    <n v="695"/>
    <n v="3475"/>
    <n v="0.85"/>
    <n v="104.25"/>
    <n v="521.25"/>
  </r>
  <r>
    <s v="521656S18831000"/>
    <s v="STOCK 3"/>
    <s v="STELLA McCARTNEY"/>
    <s v="FW"/>
    <n v="2020"/>
    <x v="0"/>
    <s v="521656S1883"/>
    <n v="521656"/>
    <s v="S1883"/>
    <x v="0"/>
    <x v="5"/>
    <s v="V-NECK JUMPER"/>
    <s v="1000"/>
    <s v="BLACK"/>
    <s v="T: 17% POLYESTER, 83% VISCOSE"/>
    <s v="IT"/>
    <m/>
    <m/>
    <m/>
    <m/>
    <m/>
    <m/>
    <m/>
    <m/>
    <m/>
    <m/>
    <m/>
    <m/>
    <m/>
    <m/>
    <m/>
    <m/>
    <m/>
    <m/>
    <m/>
    <m/>
    <m/>
    <n v="1"/>
    <m/>
    <n v="1"/>
    <m/>
    <n v="1"/>
    <m/>
    <n v="2"/>
    <m/>
    <m/>
    <m/>
    <m/>
    <m/>
    <m/>
    <m/>
    <m/>
    <m/>
    <m/>
    <m/>
    <m/>
    <m/>
    <m/>
    <m/>
    <m/>
    <m/>
    <m/>
    <m/>
    <m/>
    <m/>
    <m/>
    <m/>
    <m/>
    <n v="5"/>
    <n v="750"/>
    <n v="3750"/>
    <n v="0.85"/>
    <n v="112.5"/>
    <n v="562.5"/>
  </r>
  <r>
    <s v="540596S19281262"/>
    <s v="STOCK 3"/>
    <s v="STELLA McCARTNEY"/>
    <s v="FW"/>
    <n v="2020"/>
    <x v="0"/>
    <s v="540596S1928"/>
    <n v="540596"/>
    <s v="S1928"/>
    <x v="0"/>
    <x v="5"/>
    <s v="TURTLE NECK JUMPER"/>
    <s v="1262"/>
    <s v="GREY MELANGE"/>
    <s v="T: 75% VIRGIN WOOL, 25% WOOL ALPACA"/>
    <s v="IT"/>
    <m/>
    <m/>
    <m/>
    <m/>
    <m/>
    <m/>
    <m/>
    <m/>
    <m/>
    <m/>
    <m/>
    <m/>
    <m/>
    <m/>
    <m/>
    <m/>
    <m/>
    <m/>
    <m/>
    <m/>
    <m/>
    <n v="2"/>
    <m/>
    <n v="2"/>
    <m/>
    <m/>
    <m/>
    <m/>
    <m/>
    <n v="1"/>
    <m/>
    <m/>
    <m/>
    <m/>
    <m/>
    <m/>
    <m/>
    <m/>
    <m/>
    <m/>
    <m/>
    <m/>
    <m/>
    <m/>
    <m/>
    <m/>
    <m/>
    <m/>
    <m/>
    <m/>
    <m/>
    <m/>
    <n v="5"/>
    <n v="795"/>
    <n v="3975"/>
    <n v="0.85"/>
    <n v="119.25"/>
    <n v="596.25"/>
  </r>
  <r>
    <s v="542447SLA551000"/>
    <s v="STOCK 3"/>
    <s v="STELLA McCARTNEY"/>
    <s v="FW"/>
    <n v="2020"/>
    <x v="0"/>
    <s v="542447SLA55"/>
    <n v="542447"/>
    <s v="SLA55"/>
    <x v="0"/>
    <x v="12"/>
    <s v="DAPHNE DRESS"/>
    <s v="1000"/>
    <s v="BLACK"/>
    <s v="F: 92% SILK, 8% ELASTAN,  T: 100% POLYESTER"/>
    <s v="HU"/>
    <m/>
    <m/>
    <m/>
    <m/>
    <m/>
    <m/>
    <m/>
    <m/>
    <m/>
    <m/>
    <m/>
    <m/>
    <m/>
    <m/>
    <m/>
    <m/>
    <m/>
    <m/>
    <m/>
    <m/>
    <m/>
    <m/>
    <m/>
    <n v="2"/>
    <m/>
    <n v="2"/>
    <m/>
    <n v="1"/>
    <m/>
    <m/>
    <m/>
    <m/>
    <m/>
    <m/>
    <m/>
    <m/>
    <m/>
    <m/>
    <m/>
    <m/>
    <m/>
    <m/>
    <m/>
    <m/>
    <m/>
    <m/>
    <m/>
    <m/>
    <m/>
    <m/>
    <m/>
    <m/>
    <n v="5"/>
    <n v="795"/>
    <n v="3975"/>
    <n v="0.85"/>
    <n v="119.25"/>
    <n v="596.25"/>
  </r>
  <r>
    <s v="570683W1QC19720"/>
    <s v="STOCK 3"/>
    <s v="STELLA McCARTNEY"/>
    <s v="SS"/>
    <n v="2020"/>
    <x v="0"/>
    <s v="570683W1QC1"/>
    <n v="570683"/>
    <s v="W1QC1"/>
    <x v="3"/>
    <x v="24"/>
    <s v="SANDAL PLAS.S.TUNIT PEXT/FOPO"/>
    <s v="9720"/>
    <s v="DESERT"/>
    <s v="T: 69% POLYURETHANE, 31% COTTON"/>
    <s v="IT"/>
    <m/>
    <m/>
    <m/>
    <m/>
    <m/>
    <m/>
    <m/>
    <m/>
    <m/>
    <m/>
    <m/>
    <m/>
    <m/>
    <m/>
    <m/>
    <m/>
    <m/>
    <m/>
    <m/>
    <m/>
    <m/>
    <m/>
    <n v="1"/>
    <n v="2"/>
    <m/>
    <n v="1"/>
    <n v="1"/>
    <m/>
    <m/>
    <m/>
    <m/>
    <m/>
    <m/>
    <m/>
    <m/>
    <m/>
    <m/>
    <m/>
    <m/>
    <m/>
    <m/>
    <m/>
    <m/>
    <m/>
    <m/>
    <m/>
    <m/>
    <m/>
    <m/>
    <m/>
    <m/>
    <m/>
    <n v="5"/>
    <n v="495"/>
    <n v="2475"/>
    <n v="0.85"/>
    <n v="74.25"/>
    <n v="371.25"/>
  </r>
  <r>
    <s v="581255SNA359500"/>
    <s v="STOCK 3"/>
    <s v="STELLA McCARTNEY"/>
    <s v="FW"/>
    <n v="2020"/>
    <x v="0"/>
    <s v="581255SNA35"/>
    <n v="581255"/>
    <s v="SNA35"/>
    <x v="0"/>
    <x v="6"/>
    <s v="LEXI TROUSERS"/>
    <s v="9500"/>
    <s v="NATURAL"/>
    <s v="T: 5% ELASTAN, 95% VISCOSE"/>
    <s v="HU"/>
    <m/>
    <m/>
    <m/>
    <m/>
    <m/>
    <m/>
    <m/>
    <m/>
    <m/>
    <m/>
    <m/>
    <m/>
    <m/>
    <m/>
    <m/>
    <m/>
    <m/>
    <m/>
    <m/>
    <m/>
    <m/>
    <m/>
    <m/>
    <m/>
    <m/>
    <n v="4"/>
    <m/>
    <n v="1"/>
    <m/>
    <m/>
    <m/>
    <m/>
    <m/>
    <m/>
    <m/>
    <m/>
    <m/>
    <m/>
    <m/>
    <m/>
    <m/>
    <m/>
    <m/>
    <m/>
    <m/>
    <m/>
    <m/>
    <m/>
    <m/>
    <m/>
    <m/>
    <m/>
    <n v="5"/>
    <n v="595"/>
    <n v="2975"/>
    <n v="0.85"/>
    <n v="89.25"/>
    <n v="446.25"/>
  </r>
  <r>
    <s v="599126SON094101"/>
    <s v="STOCK 3"/>
    <s v="STELLA McCARTNEY"/>
    <s v="SS"/>
    <n v="2020"/>
    <x v="1"/>
    <s v="599126SON09"/>
    <n v="599126"/>
    <s v="SON09"/>
    <x v="0"/>
    <x v="6"/>
    <s v="TROUSERS TAYLOR"/>
    <s v="4101"/>
    <s v="INK"/>
    <s v="T: 100% POLYAMID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"/>
    <n v="1"/>
    <m/>
    <m/>
    <m/>
    <m/>
    <m/>
    <m/>
    <m/>
    <m/>
    <m/>
    <m/>
    <m/>
    <m/>
    <m/>
    <m/>
    <m/>
    <m/>
    <n v="5"/>
    <n v="825"/>
    <n v="4125"/>
    <n v="0.85"/>
    <n v="123.75"/>
    <n v="618.75"/>
  </r>
  <r>
    <s v="600369SOA108489"/>
    <s v="STOCK 3"/>
    <s v="STELLA McCARTNEY"/>
    <s v="SS"/>
    <n v="2020"/>
    <x v="0"/>
    <s v="600369SOA10"/>
    <n v="600369"/>
    <s v="SOA10"/>
    <x v="0"/>
    <x v="3"/>
    <s v="ROXANNE SHIRT"/>
    <s v="8489"/>
    <s v="MULTICOLOR LIGHT BLUE"/>
    <s v="DT: 100% METALLIC/ FIBER,  T1: 100% SILK,  T2: 100% SILK"/>
    <s v="HU"/>
    <m/>
    <m/>
    <m/>
    <m/>
    <m/>
    <m/>
    <m/>
    <m/>
    <m/>
    <m/>
    <m/>
    <m/>
    <m/>
    <m/>
    <m/>
    <m/>
    <m/>
    <m/>
    <m/>
    <m/>
    <m/>
    <n v="1"/>
    <m/>
    <n v="2"/>
    <m/>
    <m/>
    <m/>
    <n v="2"/>
    <m/>
    <m/>
    <m/>
    <m/>
    <m/>
    <m/>
    <m/>
    <m/>
    <m/>
    <m/>
    <m/>
    <m/>
    <m/>
    <m/>
    <m/>
    <m/>
    <m/>
    <m/>
    <m/>
    <m/>
    <m/>
    <m/>
    <m/>
    <m/>
    <n v="5"/>
    <n v="895"/>
    <n v="4475"/>
    <n v="0.85"/>
    <n v="134.25"/>
    <n v="671.25"/>
  </r>
  <r>
    <s v="600384SOB136901"/>
    <s v="STOCK 3"/>
    <s v="STELLA McCARTNEY"/>
    <s v="SS"/>
    <n v="2020"/>
    <x v="0"/>
    <s v="600384SOB13"/>
    <n v="600384"/>
    <s v="SOB13"/>
    <x v="0"/>
    <x v="0"/>
    <s v="JAIDA FUR FREE FUR JACKET"/>
    <s v="6901"/>
    <s v="PALE PINK"/>
    <s v="DT: 8% POLYAMID, 2% ELASTAN, 90% WOOL,  F: 52% VISCOSE, 48% COTTON,  T: 13% MODACRYL, 25% POLYESTER, 62% ACRYLIC"/>
    <s v="IT"/>
    <m/>
    <m/>
    <m/>
    <m/>
    <m/>
    <m/>
    <m/>
    <m/>
    <m/>
    <m/>
    <m/>
    <m/>
    <m/>
    <m/>
    <m/>
    <m/>
    <m/>
    <m/>
    <m/>
    <m/>
    <m/>
    <m/>
    <m/>
    <n v="1"/>
    <m/>
    <n v="3"/>
    <m/>
    <n v="1"/>
    <m/>
    <m/>
    <m/>
    <m/>
    <m/>
    <m/>
    <m/>
    <m/>
    <m/>
    <m/>
    <m/>
    <m/>
    <m/>
    <m/>
    <m/>
    <m/>
    <m/>
    <m/>
    <m/>
    <m/>
    <m/>
    <m/>
    <m/>
    <m/>
    <n v="5"/>
    <n v="1100"/>
    <n v="5500"/>
    <n v="0.85"/>
    <n v="165"/>
    <n v="825"/>
  </r>
  <r>
    <s v="600412SNW468516"/>
    <s v="STOCK 3"/>
    <s v="STELLA McCARTNEY"/>
    <s v="SS"/>
    <n v="2020"/>
    <x v="0"/>
    <s v="600412SNW46"/>
    <n v="600412"/>
    <s v="SNW46"/>
    <x v="0"/>
    <x v="2"/>
    <s v="EMBOSSED LOGO HOODED SWEATSHIRT"/>
    <s v="8516"/>
    <s v="BLUE WASH"/>
    <s v="RI: 100% POLYETHYLENE,  T: 100% COTTON"/>
    <s v="IT"/>
    <m/>
    <m/>
    <m/>
    <m/>
    <m/>
    <m/>
    <m/>
    <m/>
    <m/>
    <m/>
    <m/>
    <m/>
    <m/>
    <m/>
    <m/>
    <m/>
    <m/>
    <m/>
    <m/>
    <m/>
    <m/>
    <m/>
    <m/>
    <n v="3"/>
    <m/>
    <n v="1"/>
    <m/>
    <n v="1"/>
    <m/>
    <m/>
    <m/>
    <m/>
    <m/>
    <m/>
    <m/>
    <m/>
    <m/>
    <m/>
    <m/>
    <m/>
    <m/>
    <m/>
    <m/>
    <m/>
    <m/>
    <m/>
    <m/>
    <m/>
    <m/>
    <m/>
    <m/>
    <m/>
    <n v="5"/>
    <n v="795"/>
    <n v="3975"/>
    <n v="0.85"/>
    <n v="119.25"/>
    <n v="596.25"/>
  </r>
  <r>
    <s v="600455SNH779111"/>
    <s v="STOCK 3"/>
    <s v="STELLA McCARTNEY"/>
    <s v="SS"/>
    <n v="2020"/>
    <x v="0"/>
    <s v="600455SNH77"/>
    <n v="600455"/>
    <s v="SNH77"/>
    <x v="0"/>
    <x v="6"/>
    <s v="TROUSERS WHITE GALAXI WASH"/>
    <s v="9111"/>
    <s v="SMOKY WHITE"/>
    <s v="F: 55% POLYESTER, 45% COTTON,  T: 2% ELASTAN, 98% COTTON"/>
    <s v="IT"/>
    <m/>
    <m/>
    <m/>
    <m/>
    <m/>
    <m/>
    <m/>
    <m/>
    <m/>
    <m/>
    <m/>
    <m/>
    <m/>
    <n v="2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95"/>
    <n v="1975"/>
    <n v="0.85"/>
    <n v="59.25"/>
    <n v="296.25"/>
  </r>
  <r>
    <s v="600666SOA369646"/>
    <s v="STOCK 3"/>
    <s v="STELLA McCARTNEY"/>
    <s v="SS"/>
    <n v="2020"/>
    <x v="0"/>
    <s v="600666SOA36"/>
    <n v="600666"/>
    <s v="SOA36"/>
    <x v="0"/>
    <x v="10"/>
    <s v="ALISHA SKIRT"/>
    <s v="9646"/>
    <s v="PEBBLES"/>
    <s v="T: 100% POLYESTER"/>
    <s v="HU"/>
    <m/>
    <m/>
    <m/>
    <m/>
    <m/>
    <m/>
    <m/>
    <m/>
    <m/>
    <m/>
    <m/>
    <m/>
    <m/>
    <m/>
    <m/>
    <m/>
    <m/>
    <m/>
    <m/>
    <m/>
    <m/>
    <m/>
    <m/>
    <m/>
    <m/>
    <n v="1"/>
    <m/>
    <n v="3"/>
    <m/>
    <n v="1"/>
    <m/>
    <m/>
    <m/>
    <m/>
    <m/>
    <m/>
    <m/>
    <m/>
    <m/>
    <m/>
    <m/>
    <m/>
    <m/>
    <m/>
    <m/>
    <m/>
    <m/>
    <m/>
    <m/>
    <m/>
    <m/>
    <m/>
    <n v="5"/>
    <n v="465"/>
    <n v="2325"/>
    <n v="0.85"/>
    <n v="69.75"/>
    <n v="348.75"/>
  </r>
  <r>
    <s v="700093W86974911"/>
    <s v="STOCK 3"/>
    <s v="STELLA McCARTNEY"/>
    <s v="SS"/>
    <n v="2020"/>
    <x v="0"/>
    <s v="700093W8697"/>
    <n v="700093"/>
    <s v="W8697"/>
    <x v="2"/>
    <x v="23"/>
    <s v="TOTE BAG ECO ALTER NAPPA KNOTTED SMALL"/>
    <s v="4911"/>
    <s v="CAMEO BLU"/>
    <s v="F: 60% POLYAMID, 40% POLYURETHANE,  T1: 33% POLYESTER, 67% POLYURETHANE"/>
    <s v="IT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95"/>
    <n v="2975"/>
    <n v="0.85"/>
    <n v="89.25"/>
    <n v="446.25"/>
  </r>
  <r>
    <s v="700210W87799809"/>
    <s v="STOCK 3"/>
    <s v="STELLA McCARTNEY"/>
    <s v="SS"/>
    <n v="2021"/>
    <x v="0"/>
    <s v="700210W8779"/>
    <n v="700210"/>
    <s v="W8779"/>
    <x v="2"/>
    <x v="15"/>
    <s v="MEDIUM STRUCTURED SH BAG ECO ALTER MAT"/>
    <s v="9809"/>
    <s v="BAMBOO"/>
    <s v="F: 50% POLYURETHANE, 50% POLYAMID,  T1: 30% POLYESTER, 70% POLYURETHANE"/>
    <s v="IT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190"/>
    <n v="5950"/>
    <n v="0.85"/>
    <n v="178.5"/>
    <n v="892.5"/>
  </r>
  <r>
    <s v="800222N01575704"/>
    <s v="STOCK 3"/>
    <s v="STELLA McCARTNEY"/>
    <s v="FW"/>
    <n v="2020"/>
    <x v="0"/>
    <s v="800222N0157"/>
    <n v="800222"/>
    <s v="N0157"/>
    <x v="3"/>
    <x v="18"/>
    <s v="SHOE PLAS.S.GOMMA PAURI/PERTH"/>
    <s v="5704"/>
    <s v="ROSE CAMMEO"/>
    <s v="LIN: 100% POLYESTER,  OUT: 50% STYRENE BUTADIENE RUBBER, 50% POLYURETHANE,  UPP: 42% POLYAMID, 58% POLYURETHANE"/>
    <s v="IT"/>
    <m/>
    <m/>
    <m/>
    <m/>
    <m/>
    <m/>
    <m/>
    <m/>
    <m/>
    <m/>
    <m/>
    <m/>
    <m/>
    <m/>
    <m/>
    <m/>
    <m/>
    <m/>
    <m/>
    <m/>
    <m/>
    <m/>
    <n v="2"/>
    <n v="1"/>
    <m/>
    <n v="1"/>
    <m/>
    <m/>
    <n v="1"/>
    <m/>
    <m/>
    <m/>
    <m/>
    <m/>
    <m/>
    <m/>
    <m/>
    <m/>
    <m/>
    <m/>
    <m/>
    <m/>
    <m/>
    <m/>
    <m/>
    <m/>
    <m/>
    <m/>
    <m/>
    <m/>
    <m/>
    <m/>
    <n v="5"/>
    <n v="465"/>
    <n v="2325"/>
    <n v="0.85"/>
    <n v="69.75"/>
    <n v="348.75"/>
  </r>
  <r>
    <s v="800381W1CV09730"/>
    <s v="STOCK 3"/>
    <s v="STELLA McCARTNEY"/>
    <s v="FW"/>
    <n v="2021"/>
    <x v="0"/>
    <s v="800381W1CV0"/>
    <n v="800381"/>
    <s v="W1CV0"/>
    <x v="3"/>
    <x v="28"/>
    <s v="IVY STRETCH ALTER MAT"/>
    <s v="9730"/>
    <s v="GAZELLE"/>
    <s v="LIN: 36% VISCOSE, 64% POLYURETHANE,  OUT: 100% THUNIT,  UPP: 40% POLYESTER, 60% POLYURETHANE"/>
    <s v="IT"/>
    <m/>
    <m/>
    <m/>
    <m/>
    <m/>
    <m/>
    <m/>
    <m/>
    <m/>
    <m/>
    <m/>
    <m/>
    <m/>
    <m/>
    <m/>
    <m/>
    <m/>
    <m/>
    <m/>
    <m/>
    <m/>
    <m/>
    <m/>
    <n v="5"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880"/>
    <n v="4400"/>
    <n v="0.85"/>
    <n v="132"/>
    <n v="660"/>
  </r>
  <r>
    <s v="900374SBQ33P120"/>
    <s v="STOCK 3"/>
    <s v="STELLA McCARTNEY"/>
    <s v="SS"/>
    <n v="2020"/>
    <x v="0"/>
    <s v="900374SBQ33"/>
    <n v="900374"/>
    <s v="SBQ33"/>
    <x v="4"/>
    <x v="14"/>
    <s v="TRIANGLE S7BX40750"/>
    <s v="P120"/>
    <s v="Grey"/>
    <s v="T1: 16% ELASTAN, 84% POLYESTER"/>
    <s v="IT"/>
    <m/>
    <n v="1"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65"/>
    <n v="825"/>
    <n v="0.85"/>
    <n v="24.75"/>
    <n v="123.75"/>
  </r>
  <r>
    <s v="900386SBQ35P505"/>
    <s v="STOCK 3"/>
    <s v="STELLA McCARTNEY"/>
    <s v="SS"/>
    <n v="2020"/>
    <x v="0"/>
    <s v="900386SBQ35"/>
    <n v="900386"/>
    <s v="SBQ35"/>
    <x v="0"/>
    <x v="12"/>
    <s v="SHORT DRESS S7A500810"/>
    <s v="P505"/>
    <s v="PINK"/>
    <s v="T1: 28% SILK, 72% COTTON"/>
    <s v="IT"/>
    <m/>
    <n v="2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25"/>
    <n v="2125"/>
    <n v="0.85"/>
    <n v="63.75"/>
    <n v="318.75"/>
  </r>
  <r>
    <s v="900409SBQ46P608"/>
    <s v="STOCK 3"/>
    <s v="STELLA McCARTNEY"/>
    <s v="SS"/>
    <n v="2020"/>
    <x v="0"/>
    <s v="900409SBQ46"/>
    <n v="900409"/>
    <s v="SBQ46"/>
    <x v="4"/>
    <x v="33"/>
    <s v="S6R080670 SOFT CUP"/>
    <s v="P608"/>
    <s v="Poppy &amp; Glamour"/>
    <s v="T1: 14% ELASTAN, 86% POLYAMID"/>
    <s v="CN"/>
    <m/>
    <m/>
    <n v="3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10"/>
    <n v="550"/>
    <n v="0.85"/>
    <n v="16.5"/>
    <n v="82.5"/>
  </r>
  <r>
    <s v="900417SBQ52P100"/>
    <s v="STOCK 3"/>
    <s v="STELLA McCARTNEY"/>
    <s v="SS"/>
    <n v="2020"/>
    <x v="0"/>
    <s v="900417SBQ52"/>
    <n v="900417"/>
    <s v="SBQ52"/>
    <x v="4"/>
    <x v="37"/>
    <s v="S6L610690 BIKINI"/>
    <s v="P100"/>
    <s v="BLACK"/>
    <s v="T1: 1% COTTON, 82% POLYAMID, 17% ELASTAN"/>
    <s v="CN"/>
    <m/>
    <m/>
    <n v="1"/>
    <n v="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5"/>
    <n v="275"/>
    <n v="0.85"/>
    <n v="8.25"/>
    <n v="41.25"/>
  </r>
  <r>
    <s v="900428SBQ61P100"/>
    <s v="STOCK 3"/>
    <s v="STELLA McCARTNEY"/>
    <s v="SS"/>
    <n v="2020"/>
    <x v="0"/>
    <s v="900428SBQ61"/>
    <n v="900428"/>
    <s v="SBQ61"/>
    <x v="0"/>
    <x v="17"/>
    <s v="S6H210730 SHORTS"/>
    <s v="P100"/>
    <s v="BLACK"/>
    <s v="T1: 35% POLYAMID, 46% SILK, 19% ELASTAN"/>
    <s v="CN"/>
    <m/>
    <m/>
    <n v="1"/>
    <n v="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55"/>
    <n v="775"/>
    <n v="0.85"/>
    <n v="23.25"/>
    <n v="116.25"/>
  </r>
  <r>
    <s v="356801S17354390"/>
    <s v="STOCK 3"/>
    <s v="STELLA McCARTNEY"/>
    <s v="SS"/>
    <n v="2020"/>
    <x v="0"/>
    <s v="356801S1735"/>
    <n v="356801"/>
    <s v="S1735"/>
    <x v="0"/>
    <x v="5"/>
    <s v="LARGE VOLUME JUMPER"/>
    <s v="4390"/>
    <s v="CORNFLOWER BLUE"/>
    <s v="T: 100% VIRGIN WOOL"/>
    <s v="IT"/>
    <m/>
    <m/>
    <m/>
    <m/>
    <m/>
    <m/>
    <m/>
    <m/>
    <m/>
    <m/>
    <m/>
    <m/>
    <m/>
    <m/>
    <m/>
    <m/>
    <m/>
    <m/>
    <m/>
    <m/>
    <m/>
    <m/>
    <m/>
    <n v="1"/>
    <m/>
    <n v="2"/>
    <m/>
    <n v="1"/>
    <m/>
    <m/>
    <m/>
    <m/>
    <m/>
    <m/>
    <m/>
    <m/>
    <m/>
    <m/>
    <m/>
    <m/>
    <m/>
    <m/>
    <m/>
    <m/>
    <m/>
    <m/>
    <m/>
    <m/>
    <m/>
    <m/>
    <m/>
    <m/>
    <n v="4"/>
    <n v="565"/>
    <n v="2260"/>
    <n v="0.85"/>
    <n v="84.75"/>
    <n v="339"/>
  </r>
  <r>
    <s v="459000SIN334003"/>
    <s v="STOCK 3"/>
    <s v="STELLA McCARTNEY"/>
    <s v="SS"/>
    <n v="2020"/>
    <x v="1"/>
    <s v="459000SIN33"/>
    <n v="459000"/>
    <s v="SIN33"/>
    <x v="0"/>
    <x v="6"/>
    <s v="TROUSERS RAW DENIM"/>
    <s v="4003"/>
    <s v="DARK BLUE"/>
    <s v="T: 100% COTTON"/>
    <s v="IT"/>
    <m/>
    <m/>
    <m/>
    <m/>
    <m/>
    <m/>
    <m/>
    <m/>
    <m/>
    <m/>
    <m/>
    <m/>
    <m/>
    <m/>
    <m/>
    <n v="1"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65"/>
    <n v="1060"/>
    <n v="0.85"/>
    <n v="39.75"/>
    <n v="159"/>
  </r>
  <r>
    <s v="494852S18404203"/>
    <s v="STOCK 3"/>
    <s v="STELLA McCARTNEY"/>
    <s v="SS"/>
    <n v="2020"/>
    <x v="0"/>
    <s v="494852S1840"/>
    <n v="494852"/>
    <s v="S1840"/>
    <x v="0"/>
    <x v="6"/>
    <s v="TROUSERS"/>
    <s v="4203"/>
    <s v="TOPAZ BLUE"/>
    <s v="C: 41% COTTON, 20% POLYAMID, 36% WOOL ALPACA, 3% ELASTAN,  T: 43% WOOL ALPACA, 8% POLYAMID, 49% COTTON"/>
    <s v="IT"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n v="1"/>
    <m/>
    <m/>
    <m/>
    <m/>
    <m/>
    <m/>
    <m/>
    <m/>
    <m/>
    <m/>
    <m/>
    <m/>
    <m/>
    <m/>
    <m/>
    <m/>
    <m/>
    <m/>
    <m/>
    <m/>
    <m/>
    <m/>
    <n v="4"/>
    <n v="565"/>
    <n v="2260"/>
    <n v="0.85"/>
    <n v="84.75"/>
    <n v="339"/>
  </r>
  <r>
    <s v="500936SJB141000"/>
    <s v="STOCK 3"/>
    <s v="STELLA McCARTNEY"/>
    <s v="SS"/>
    <n v="2020"/>
    <x v="0"/>
    <s v="500936SJB14"/>
    <n v="500936"/>
    <s v="SJB14"/>
    <x v="0"/>
    <x v="6"/>
    <s v="MYA TROUSERS"/>
    <s v="1000"/>
    <s v="BLACK"/>
    <s v="T: 38% VISCOSE, 62% POLYESTER"/>
    <s v="HU"/>
    <m/>
    <m/>
    <m/>
    <m/>
    <m/>
    <m/>
    <m/>
    <m/>
    <m/>
    <m/>
    <m/>
    <m/>
    <m/>
    <m/>
    <m/>
    <m/>
    <m/>
    <m/>
    <m/>
    <m/>
    <m/>
    <m/>
    <m/>
    <n v="1"/>
    <m/>
    <n v="2"/>
    <m/>
    <n v="1"/>
    <m/>
    <m/>
    <m/>
    <m/>
    <m/>
    <m/>
    <m/>
    <m/>
    <m/>
    <m/>
    <m/>
    <m/>
    <m/>
    <m/>
    <m/>
    <m/>
    <m/>
    <m/>
    <m/>
    <m/>
    <m/>
    <m/>
    <m/>
    <m/>
    <n v="4"/>
    <n v="585"/>
    <n v="2340"/>
    <n v="0.85"/>
    <n v="87.75"/>
    <n v="351"/>
  </r>
  <r>
    <s v="501302SKA038001"/>
    <s v="STOCK 3"/>
    <s v="STELLA McCARTNEY"/>
    <s v="SS"/>
    <n v="2020"/>
    <x v="0"/>
    <s v="501302SKA03"/>
    <n v="501302"/>
    <s v="SKA03"/>
    <x v="0"/>
    <x v="3"/>
    <s v="MEREDITH SHIRT"/>
    <s v="8001"/>
    <s v="LINGOT"/>
    <s v="T: 17% SILK, 52% METALIC POLYESTER, 31% VISCOSE"/>
    <s v="HU"/>
    <m/>
    <m/>
    <m/>
    <m/>
    <m/>
    <m/>
    <m/>
    <m/>
    <m/>
    <m/>
    <m/>
    <m/>
    <m/>
    <m/>
    <m/>
    <m/>
    <m/>
    <m/>
    <m/>
    <m/>
    <m/>
    <n v="1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n v="4"/>
    <n v="825"/>
    <n v="3300"/>
    <n v="0.85"/>
    <n v="123.75"/>
    <n v="495"/>
  </r>
  <r>
    <s v="507331S18494101"/>
    <s v="STOCK 3"/>
    <s v="STELLA McCARTNEY"/>
    <s v="FW"/>
    <n v="2020"/>
    <x v="0"/>
    <s v="507331S1849"/>
    <n v="507331"/>
    <s v="S1849"/>
    <x v="0"/>
    <x v="5"/>
    <s v="BOAT NECK JUMPER"/>
    <s v="4101"/>
    <s v="INK"/>
    <s v="T: 100% COTTON"/>
    <s v="HR"/>
    <m/>
    <m/>
    <m/>
    <m/>
    <m/>
    <m/>
    <m/>
    <m/>
    <m/>
    <m/>
    <m/>
    <m/>
    <m/>
    <m/>
    <m/>
    <m/>
    <m/>
    <m/>
    <m/>
    <m/>
    <m/>
    <m/>
    <m/>
    <n v="1"/>
    <m/>
    <n v="2"/>
    <m/>
    <n v="1"/>
    <m/>
    <m/>
    <m/>
    <m/>
    <m/>
    <m/>
    <m/>
    <m/>
    <m/>
    <m/>
    <m/>
    <m/>
    <m/>
    <m/>
    <m/>
    <m/>
    <m/>
    <m/>
    <m/>
    <m/>
    <m/>
    <m/>
    <m/>
    <m/>
    <n v="4"/>
    <n v="695"/>
    <n v="2780"/>
    <n v="0.85"/>
    <n v="104.25"/>
    <n v="417"/>
  </r>
  <r>
    <s v="511530SKA371000"/>
    <s v="STOCK 3"/>
    <s v="STELLA McCARTNEY"/>
    <s v="SS"/>
    <n v="2020"/>
    <x v="0"/>
    <s v="511530SKA37"/>
    <n v="511530"/>
    <s v="SKA37"/>
    <x v="0"/>
    <x v="3"/>
    <s v="SHAYLEE SHIRT"/>
    <s v="1000"/>
    <s v="BLACK"/>
    <s v="T: 34% SILK, 66% POLYESTER"/>
    <s v="HU"/>
    <m/>
    <m/>
    <m/>
    <m/>
    <m/>
    <m/>
    <m/>
    <m/>
    <m/>
    <m/>
    <m/>
    <m/>
    <m/>
    <m/>
    <m/>
    <m/>
    <m/>
    <m/>
    <m/>
    <m/>
    <m/>
    <n v="1"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n v="4"/>
    <n v="795"/>
    <n v="3180"/>
    <n v="0.85"/>
    <n v="119.25"/>
    <n v="477"/>
  </r>
  <r>
    <s v="515813SLW971000"/>
    <s v="STOCK 3"/>
    <s v="STELLA McCARTNEY"/>
    <s v="FW"/>
    <n v="2020"/>
    <x v="0"/>
    <s v="515813SLW97"/>
    <n v="515813"/>
    <s v="SLW97"/>
    <x v="0"/>
    <x v="5"/>
    <s v="BARNEYS HOODED JUMPER"/>
    <s v="1000"/>
    <s v="BLACK"/>
    <s v="T: 100% COTTON"/>
    <s v="PT"/>
    <m/>
    <m/>
    <m/>
    <m/>
    <m/>
    <m/>
    <m/>
    <m/>
    <m/>
    <m/>
    <m/>
    <m/>
    <m/>
    <m/>
    <m/>
    <m/>
    <m/>
    <m/>
    <m/>
    <m/>
    <m/>
    <n v="1"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n v="4"/>
    <n v="595"/>
    <n v="2380"/>
    <n v="0.85"/>
    <n v="89.25"/>
    <n v="357"/>
  </r>
  <r>
    <s v="517719SLB279860"/>
    <s v="STOCK 3"/>
    <s v="STELLA McCARTNEY"/>
    <s v="FW"/>
    <n v="2020"/>
    <x v="0"/>
    <s v="517719SLB27"/>
    <n v="517719"/>
    <s v="SLB27"/>
    <x v="0"/>
    <x v="7"/>
    <s v="KATHERINE COAT"/>
    <s v="9860"/>
    <s v="NEW CAMEL"/>
    <s v="F: 52% VISCOSE, 48% COTTON,  T: 100% WOOL"/>
    <s v="BG"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n v="1"/>
    <m/>
    <m/>
    <m/>
    <m/>
    <m/>
    <m/>
    <m/>
    <m/>
    <m/>
    <m/>
    <m/>
    <m/>
    <m/>
    <m/>
    <m/>
    <m/>
    <m/>
    <m/>
    <m/>
    <m/>
    <n v="4"/>
    <n v="1595"/>
    <n v="6380"/>
    <n v="0.85"/>
    <n v="239.25"/>
    <n v="957"/>
  </r>
  <r>
    <s v="523499SLW331500"/>
    <s v="STOCK 3"/>
    <s v="STELLA McCARTNEY"/>
    <s v="FW"/>
    <n v="2020"/>
    <x v="0"/>
    <s v="523499SLW33"/>
    <n v="523499"/>
    <s v="SLW33"/>
    <x v="0"/>
    <x v="6"/>
    <s v="PANTS"/>
    <s v="1500"/>
    <s v="1500"/>
    <s v="F: 100% SILK,  T: 100% COTTON"/>
    <s v="PT"/>
    <m/>
    <m/>
    <m/>
    <m/>
    <m/>
    <m/>
    <m/>
    <m/>
    <m/>
    <m/>
    <m/>
    <m/>
    <m/>
    <m/>
    <m/>
    <m/>
    <m/>
    <m/>
    <m/>
    <m/>
    <m/>
    <m/>
    <m/>
    <m/>
    <m/>
    <n v="2"/>
    <m/>
    <n v="2"/>
    <m/>
    <m/>
    <m/>
    <m/>
    <m/>
    <m/>
    <m/>
    <m/>
    <m/>
    <m/>
    <m/>
    <m/>
    <m/>
    <m/>
    <m/>
    <m/>
    <m/>
    <m/>
    <m/>
    <m/>
    <m/>
    <m/>
    <m/>
    <m/>
    <n v="4"/>
    <n v="550"/>
    <n v="2200"/>
    <n v="0.85"/>
    <n v="82.5"/>
    <n v="330"/>
  </r>
  <r>
    <s v="529625SLA031000"/>
    <s v="STOCK 3"/>
    <s v="STELLA McCARTNEY"/>
    <s v="FW"/>
    <n v="2020"/>
    <x v="0"/>
    <s v="529625SLA03"/>
    <n v="529625"/>
    <s v="SLA03"/>
    <x v="0"/>
    <x v="6"/>
    <s v="CICELY TROUSERS"/>
    <s v="1000"/>
    <s v="BLACK"/>
    <s v="DT: 42% METALIC POLYESTER, 58% SILK,  T: 100% SILK"/>
    <s v="HU"/>
    <m/>
    <m/>
    <m/>
    <m/>
    <m/>
    <m/>
    <m/>
    <m/>
    <m/>
    <m/>
    <m/>
    <m/>
    <m/>
    <m/>
    <m/>
    <m/>
    <m/>
    <m/>
    <m/>
    <m/>
    <m/>
    <n v="1"/>
    <m/>
    <n v="1"/>
    <m/>
    <m/>
    <m/>
    <n v="1"/>
    <m/>
    <n v="1"/>
    <m/>
    <m/>
    <m/>
    <m/>
    <m/>
    <m/>
    <m/>
    <m/>
    <m/>
    <m/>
    <m/>
    <m/>
    <m/>
    <m/>
    <m/>
    <m/>
    <m/>
    <m/>
    <m/>
    <m/>
    <m/>
    <m/>
    <n v="4"/>
    <n v="650"/>
    <n v="2600"/>
    <n v="0.85"/>
    <n v="97.5"/>
    <n v="390"/>
  </r>
  <r>
    <s v="530947S71308493"/>
    <s v="STOCK 3"/>
    <s v="STELLA McCARTNEY"/>
    <s v="FW"/>
    <n v="2020"/>
    <x v="1"/>
    <s v="530947S7130"/>
    <n v="530947"/>
    <s v="S7130"/>
    <x v="0"/>
    <x v="5"/>
    <s v="CREW NECK JUMPER"/>
    <s v="8493"/>
    <s v="MULTICOLOR"/>
    <s v="PO: 34% POLYAMID, 65% WOOL ALPACA, 1% ELASTAN,  R: 87% WOOL, 1% ELASTAN, 12% POLYAMID,  T: 85% WOOL ALPACA, 15% POLYAMID"/>
    <s v="IT"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545"/>
    <n v="2180"/>
    <n v="0.85"/>
    <n v="81.75"/>
    <n v="327"/>
  </r>
  <r>
    <s v="531080SLA151000"/>
    <s v="STOCK 3"/>
    <s v="STELLA McCARTNEY"/>
    <s v="FW"/>
    <n v="2020"/>
    <x v="0"/>
    <s v="531080SLA15"/>
    <n v="531080"/>
    <s v="SLA15"/>
    <x v="0"/>
    <x v="6"/>
    <s v="JAYCEE TROUSERS"/>
    <s v="1000"/>
    <s v="BLACK"/>
    <s v="T1: 100% SILK,  T2: 100% SILK"/>
    <s v="HU"/>
    <m/>
    <m/>
    <m/>
    <m/>
    <m/>
    <m/>
    <m/>
    <m/>
    <m/>
    <m/>
    <m/>
    <m/>
    <m/>
    <m/>
    <m/>
    <m/>
    <m/>
    <m/>
    <m/>
    <m/>
    <m/>
    <n v="2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4"/>
    <n v="795"/>
    <n v="3180"/>
    <n v="0.85"/>
    <n v="119.25"/>
    <n v="477"/>
  </r>
  <r>
    <s v="532235SLW989000"/>
    <s v="STOCK 3"/>
    <s v="STELLA McCARTNEY"/>
    <s v="FW"/>
    <n v="2020"/>
    <x v="0"/>
    <s v="532235SLW98"/>
    <n v="532235"/>
    <s v="SLW98"/>
    <x v="0"/>
    <x v="3"/>
    <s v="BARNEYS TSHIRT"/>
    <s v="9000"/>
    <s v="PURE WHITE"/>
    <s v="T: 100% COTTON"/>
    <s v="PT"/>
    <m/>
    <m/>
    <m/>
    <m/>
    <m/>
    <m/>
    <m/>
    <m/>
    <m/>
    <m/>
    <m/>
    <m/>
    <m/>
    <m/>
    <m/>
    <m/>
    <m/>
    <m/>
    <m/>
    <m/>
    <m/>
    <m/>
    <m/>
    <n v="2"/>
    <m/>
    <n v="1"/>
    <m/>
    <n v="1"/>
    <m/>
    <m/>
    <m/>
    <m/>
    <m/>
    <m/>
    <m/>
    <m/>
    <m/>
    <m/>
    <m/>
    <m/>
    <m/>
    <m/>
    <m/>
    <m/>
    <m/>
    <m/>
    <m/>
    <m/>
    <m/>
    <m/>
    <m/>
    <m/>
    <n v="4"/>
    <n v="250"/>
    <n v="1000"/>
    <n v="0.85"/>
    <n v="37.5"/>
    <n v="150"/>
  </r>
  <r>
    <s v="535839SLO229860"/>
    <s v="STOCK 3"/>
    <s v="STELLA McCARTNEY"/>
    <s v="FW"/>
    <n v="2020"/>
    <x v="1"/>
    <s v="535839SLO22"/>
    <n v="535839"/>
    <s v="SLO22"/>
    <x v="0"/>
    <x v="7"/>
    <s v="COAT+HOOD WOOL CHEC"/>
    <s v="9860"/>
    <s v="NEW CAMEL"/>
    <s v="FI: 100% POLYAMID,  FM: 100% VISCOSE,  T: 100% WOOL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n v="1"/>
    <m/>
    <m/>
    <m/>
    <m/>
    <m/>
    <m/>
    <m/>
    <m/>
    <m/>
    <m/>
    <m/>
    <m/>
    <m/>
    <m/>
    <m/>
    <m/>
    <n v="4"/>
    <n v="1845"/>
    <n v="7380"/>
    <n v="0.85"/>
    <n v="276.75"/>
    <n v="1107"/>
  </r>
  <r>
    <s v="536919SLB341000"/>
    <s v="STOCK 3"/>
    <s v="STELLA McCARTNEY"/>
    <s v="FW"/>
    <n v="2020"/>
    <x v="0"/>
    <s v="536919SLB34"/>
    <n v="536919"/>
    <s v="SLB34"/>
    <x v="0"/>
    <x v="6"/>
    <s v="LAUREL TROUSERS"/>
    <s v="1000"/>
    <s v="BLACK"/>
    <s v="DT: 100% ACETATE,  T: 47% COTTON, 53% WOOL"/>
    <s v="HU"/>
    <m/>
    <m/>
    <m/>
    <m/>
    <m/>
    <m/>
    <m/>
    <m/>
    <m/>
    <m/>
    <m/>
    <m/>
    <m/>
    <m/>
    <m/>
    <m/>
    <m/>
    <m/>
    <m/>
    <m/>
    <m/>
    <m/>
    <m/>
    <m/>
    <m/>
    <n v="2"/>
    <m/>
    <n v="1"/>
    <m/>
    <n v="1"/>
    <m/>
    <m/>
    <m/>
    <m/>
    <m/>
    <m/>
    <m/>
    <m/>
    <m/>
    <m/>
    <m/>
    <m/>
    <m/>
    <m/>
    <m/>
    <m/>
    <m/>
    <m/>
    <m/>
    <m/>
    <m/>
    <m/>
    <n v="4"/>
    <n v="725"/>
    <n v="2900"/>
    <n v="0.85"/>
    <n v="108.75"/>
    <n v="435"/>
  </r>
  <r>
    <s v="538632S19221262"/>
    <s v="STOCK 3"/>
    <s v="STELLA McCARTNEY"/>
    <s v="FW"/>
    <n v="2020"/>
    <x v="0"/>
    <s v="538632S1922"/>
    <n v="538632"/>
    <s v="S1922"/>
    <x v="0"/>
    <x v="5"/>
    <s v="V-NECK JUMPER"/>
    <s v="1262"/>
    <s v="GREY MELANGE"/>
    <s v="R: 22% WOOL ALPACA, 8% POLYAMID, 2% ELASTAN, 68% WOOL,  T: 75% VIRGIN WOOL, 25% WOOL ALPACA"/>
    <s v="IT"/>
    <m/>
    <m/>
    <m/>
    <m/>
    <m/>
    <m/>
    <m/>
    <m/>
    <m/>
    <m/>
    <m/>
    <m/>
    <m/>
    <m/>
    <m/>
    <m/>
    <m/>
    <m/>
    <m/>
    <m/>
    <m/>
    <n v="1"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n v="4"/>
    <n v="495"/>
    <n v="1980"/>
    <n v="0.85"/>
    <n v="74.25"/>
    <n v="297"/>
  </r>
  <r>
    <s v="540306SLA615740"/>
    <s v="STOCK 3"/>
    <s v="STELLA McCARTNEY"/>
    <s v="FW"/>
    <n v="2020"/>
    <x v="0"/>
    <s v="540306SLA61"/>
    <n v="540306"/>
    <s v="SLA61"/>
    <x v="0"/>
    <x v="10"/>
    <s v="ANDREA SKIRT"/>
    <s v="5740"/>
    <s v="BRANDY ROSE"/>
    <s v="T: 100% SILK"/>
    <s v="HU"/>
    <m/>
    <m/>
    <m/>
    <m/>
    <m/>
    <m/>
    <m/>
    <m/>
    <m/>
    <m/>
    <m/>
    <m/>
    <m/>
    <m/>
    <m/>
    <m/>
    <m/>
    <m/>
    <m/>
    <m/>
    <m/>
    <n v="1"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n v="4"/>
    <n v="825"/>
    <n v="3300"/>
    <n v="0.85"/>
    <n v="123.75"/>
    <n v="495"/>
  </r>
  <r>
    <s v="544292SLA551000"/>
    <s v="STOCK 3"/>
    <s v="STELLA McCARTNEY"/>
    <s v="FW"/>
    <n v="2020"/>
    <x v="0"/>
    <s v="544292SLA55"/>
    <n v="544292"/>
    <s v="SLA55"/>
    <x v="0"/>
    <x v="11"/>
    <s v="FATIMA ALL IN ONE"/>
    <s v="1000"/>
    <s v="BLACK"/>
    <s v="T: 100% POLYESTER"/>
    <s v="IT"/>
    <m/>
    <m/>
    <m/>
    <m/>
    <m/>
    <m/>
    <m/>
    <m/>
    <m/>
    <m/>
    <m/>
    <m/>
    <m/>
    <m/>
    <m/>
    <m/>
    <m/>
    <m/>
    <m/>
    <m/>
    <m/>
    <n v="1"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n v="4"/>
    <n v="795"/>
    <n v="3180"/>
    <n v="0.85"/>
    <n v="119.25"/>
    <n v="477"/>
  </r>
  <r>
    <s v="244734S17356501"/>
    <s v="STOCK 3"/>
    <s v="STELLA McCARTNEY"/>
    <s v="SS"/>
    <n v="2020"/>
    <x v="0"/>
    <s v="244734S1735"/>
    <n v="244734"/>
    <s v="S1735"/>
    <x v="0"/>
    <x v="6"/>
    <s v="TROUSERS"/>
    <s v="6501"/>
    <s v="LIPSTICK"/>
    <s v="100% VIRGIN WOOL"/>
    <s v="IT"/>
    <m/>
    <m/>
    <m/>
    <m/>
    <m/>
    <m/>
    <m/>
    <m/>
    <m/>
    <m/>
    <m/>
    <m/>
    <m/>
    <m/>
    <m/>
    <m/>
    <m/>
    <m/>
    <m/>
    <m/>
    <m/>
    <n v="1"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n v="4"/>
    <n v="495"/>
    <n v="1980"/>
    <n v="0.85"/>
    <n v="74.25"/>
    <n v="297"/>
  </r>
  <r>
    <s v="558848W1IU01000"/>
    <s v="STOCK 3"/>
    <s v="STELLA McCARTNEY"/>
    <s v="SS"/>
    <n v="2020"/>
    <x v="0"/>
    <s v="558848W1IU0"/>
    <n v="558848"/>
    <s v="W1IU0"/>
    <x v="3"/>
    <x v="24"/>
    <s v="SANDAL PLAS.S.TUNIT PRAY"/>
    <s v="1000"/>
    <s v="BLACK"/>
    <s v="T: 100% POLYURETHANE"/>
    <s v="IT"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m/>
    <m/>
    <m/>
    <m/>
    <m/>
    <m/>
    <m/>
    <n v="1"/>
    <n v="1"/>
    <m/>
    <m/>
    <m/>
    <m/>
    <m/>
    <m/>
    <m/>
    <m/>
    <m/>
    <m/>
    <m/>
    <m/>
    <m/>
    <m/>
    <n v="4"/>
    <n v="435"/>
    <n v="1740"/>
    <n v="0.85"/>
    <n v="65.25"/>
    <n v="261"/>
  </r>
  <r>
    <s v="572483SMP629000"/>
    <s v="STOCK 3"/>
    <s v="STELLA McCARTNEY"/>
    <s v="SS"/>
    <n v="2020"/>
    <x v="1"/>
    <s v="572483SMP62"/>
    <n v="572483"/>
    <s v="SMP62"/>
    <x v="0"/>
    <x v="1"/>
    <s v="WE ARW THE WEATHER T-SHIRT JERSEY"/>
    <s v="9000"/>
    <s v="PURE WHITE"/>
    <s v="T: 100% COTTON"/>
    <s v="IT"/>
    <m/>
    <n v="1"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5"/>
    <n v="900"/>
    <n v="0.85"/>
    <n v="33.75"/>
    <n v="135"/>
  </r>
  <r>
    <s v="575003S20888490"/>
    <s v="STOCK 3"/>
    <s v="STELLA McCARTNEY"/>
    <s v="FW"/>
    <n v="2020"/>
    <x v="0"/>
    <s v="575003S2088"/>
    <n v="575003"/>
    <s v="S2088"/>
    <x v="0"/>
    <x v="10"/>
    <s v="SKIRT"/>
    <s v="8490"/>
    <s v="MULTICOLOR"/>
    <s v="R: 5% POLYAMID, 1% ELASTAN, 44% VISCOSE, 50% VIRGIN WOOL,  T: 40% VISCOSE, 60% VIRGIN WOOL"/>
    <s v="IT"/>
    <m/>
    <m/>
    <m/>
    <m/>
    <m/>
    <m/>
    <m/>
    <m/>
    <m/>
    <m/>
    <m/>
    <m/>
    <m/>
    <m/>
    <m/>
    <m/>
    <m/>
    <m/>
    <m/>
    <m/>
    <m/>
    <n v="2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4"/>
    <n v="745"/>
    <n v="2980"/>
    <n v="0.85"/>
    <n v="111.75"/>
    <n v="447"/>
  </r>
  <r>
    <s v="585138SNO277745"/>
    <s v="STOCK 3"/>
    <s v="STELLA McCARTNEY"/>
    <s v="FW"/>
    <n v="2020"/>
    <x v="1"/>
    <s v="585138SNO27"/>
    <n v="585138"/>
    <s v="SNO27"/>
    <x v="0"/>
    <x v="7"/>
    <s v="FAKE FUR COAT ALTER FUR"/>
    <s v="7745"/>
    <s v="MAHOGANY"/>
    <s v="T: 5% MODACRYL, 95% ACRYLIC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"/>
    <m/>
    <n v="1"/>
    <m/>
    <m/>
    <m/>
    <m/>
    <m/>
    <m/>
    <m/>
    <m/>
    <m/>
    <m/>
    <m/>
    <m/>
    <m/>
    <m/>
    <m/>
    <m/>
    <m/>
    <n v="4"/>
    <n v="1695"/>
    <n v="6780"/>
    <n v="0.85"/>
    <n v="254.25"/>
    <n v="1017"/>
  </r>
  <r>
    <s v="590432SLA162942"/>
    <s v="STOCK 3"/>
    <s v="STELLA McCARTNEY"/>
    <s v="SS"/>
    <n v="2020"/>
    <x v="0"/>
    <s v="590432SLA16"/>
    <n v="590432"/>
    <s v="SLA16"/>
    <x v="0"/>
    <x v="0"/>
    <s v="JACKET TWILL OUT"/>
    <s v="2942"/>
    <s v="KHAKI"/>
    <s v="DT: 8% POLYAMID, 90% WOOL, 2% ELASTAN,  I: 100% POLYETHYLENE,  R: 100% POLYESTER,  T: 100% POLYAMID"/>
    <s v="BG"/>
    <m/>
    <m/>
    <m/>
    <m/>
    <m/>
    <m/>
    <m/>
    <m/>
    <m/>
    <m/>
    <m/>
    <m/>
    <m/>
    <m/>
    <m/>
    <m/>
    <m/>
    <m/>
    <m/>
    <m/>
    <m/>
    <m/>
    <m/>
    <n v="4"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295"/>
    <n v="5180"/>
    <n v="0.85"/>
    <n v="194.25"/>
    <n v="777"/>
  </r>
  <r>
    <s v="600345SIA034101"/>
    <s v="STOCK 3"/>
    <s v="STELLA McCARTNEY"/>
    <s v="SS"/>
    <n v="2020"/>
    <x v="0"/>
    <s v="600345SIA03"/>
    <n v="600345"/>
    <s v="SIA03"/>
    <x v="0"/>
    <x v="11"/>
    <s v="DALLAS ALL IN ONE"/>
    <s v="4101"/>
    <s v="INK"/>
    <s v="T: 40% POLYAMID, 24% FLAX, 36% COTTON"/>
    <s v="IT"/>
    <m/>
    <m/>
    <m/>
    <m/>
    <m/>
    <m/>
    <m/>
    <m/>
    <m/>
    <m/>
    <m/>
    <m/>
    <m/>
    <m/>
    <m/>
    <m/>
    <m/>
    <m/>
    <m/>
    <m/>
    <m/>
    <n v="1"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395"/>
    <n v="5580"/>
    <n v="0.85"/>
    <n v="209.25"/>
    <n v="837"/>
  </r>
  <r>
    <s v="600459SNH674961"/>
    <s v="STOCK 3"/>
    <s v="STELLA McCARTNEY"/>
    <s v="SS"/>
    <n v="2020"/>
    <x v="0"/>
    <s v="600459SNH67"/>
    <n v="600459"/>
    <s v="SNH67"/>
    <x v="0"/>
    <x v="11"/>
    <s v="ALL IN ONE ORGANIC 80'S BLUE DENIM"/>
    <s v="4961"/>
    <s v="80'S BLUE"/>
    <s v="F: 55% POLYESTER, 45% COTTON,  T: 100% COTTON"/>
    <s v="IT"/>
    <m/>
    <m/>
    <m/>
    <m/>
    <m/>
    <m/>
    <m/>
    <m/>
    <m/>
    <m/>
    <m/>
    <m/>
    <m/>
    <m/>
    <m/>
    <m/>
    <m/>
    <m/>
    <m/>
    <m/>
    <m/>
    <m/>
    <m/>
    <n v="2"/>
    <m/>
    <n v="1"/>
    <m/>
    <n v="1"/>
    <m/>
    <m/>
    <m/>
    <m/>
    <m/>
    <m/>
    <m/>
    <m/>
    <m/>
    <m/>
    <m/>
    <m/>
    <m/>
    <m/>
    <m/>
    <m/>
    <m/>
    <m/>
    <m/>
    <m/>
    <m/>
    <m/>
    <m/>
    <m/>
    <n v="4"/>
    <n v="835"/>
    <n v="3340"/>
    <n v="0.85"/>
    <n v="125.25"/>
    <n v="501"/>
  </r>
  <r>
    <s v="600473SON192204"/>
    <s v="STOCK 3"/>
    <s v="STELLA McCARTNEY"/>
    <s v="SS"/>
    <n v="2020"/>
    <x v="1"/>
    <s v="600473SON19"/>
    <n v="600473"/>
    <s v="SON19"/>
    <x v="0"/>
    <x v="6"/>
    <s v="TROUSERS TIMOTHY SHORTS"/>
    <s v="2204"/>
    <s v="RUST"/>
    <s v="T: 100% VISCOSE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n v="2"/>
    <m/>
    <m/>
    <m/>
    <m/>
    <m/>
    <m/>
    <m/>
    <m/>
    <m/>
    <m/>
    <m/>
    <m/>
    <m/>
    <m/>
    <m/>
    <m/>
    <n v="4"/>
    <n v="495"/>
    <n v="1980"/>
    <n v="0.85"/>
    <n v="74.25"/>
    <n v="297"/>
  </r>
  <r>
    <s v="600767S20761000"/>
    <s v="STOCK 3"/>
    <s v="STELLA McCARTNEY"/>
    <s v="SS"/>
    <n v="2020"/>
    <x v="0"/>
    <s v="600767S2076"/>
    <n v="600767"/>
    <s v="S2076"/>
    <x v="0"/>
    <x v="6"/>
    <s v="COMPACT KNIT TROUSERS"/>
    <s v="1000"/>
    <s v="BLACK"/>
    <s v="C: 62% VISCOSE, 3% ELASTAN, 22% POLYAMID, 13% POLYESTER,  T: 17% POLYESTER, 83% VISCOSE"/>
    <s v="IT"/>
    <m/>
    <m/>
    <m/>
    <m/>
    <m/>
    <m/>
    <m/>
    <m/>
    <m/>
    <m/>
    <m/>
    <m/>
    <m/>
    <m/>
    <m/>
    <m/>
    <m/>
    <m/>
    <m/>
    <m/>
    <m/>
    <m/>
    <m/>
    <n v="1"/>
    <m/>
    <n v="2"/>
    <m/>
    <n v="1"/>
    <m/>
    <m/>
    <m/>
    <m/>
    <m/>
    <m/>
    <m/>
    <m/>
    <m/>
    <m/>
    <m/>
    <m/>
    <m/>
    <m/>
    <m/>
    <m/>
    <m/>
    <m/>
    <m/>
    <m/>
    <m/>
    <m/>
    <m/>
    <m/>
    <n v="4"/>
    <n v="950"/>
    <n v="3800"/>
    <n v="0.85"/>
    <n v="142.5"/>
    <n v="570"/>
  </r>
  <r>
    <s v="600862SNW981000"/>
    <s v="STOCK 3"/>
    <s v="STELLA McCARTNEY"/>
    <s v="SS"/>
    <n v="2020"/>
    <x v="0"/>
    <s v="600862SNW98"/>
    <n v="600862"/>
    <s v="SNW98"/>
    <x v="0"/>
    <x v="2"/>
    <s v="LOGO BAND SWEATSHIRT"/>
    <s v="1000"/>
    <s v="BLACK"/>
    <s v="DT: 89% COTTON, 4% ELASTAN, 7% POLYAMID,  T: 100% COTTON"/>
    <s v="IT"/>
    <m/>
    <m/>
    <m/>
    <m/>
    <m/>
    <m/>
    <m/>
    <m/>
    <m/>
    <m/>
    <m/>
    <m/>
    <m/>
    <m/>
    <m/>
    <m/>
    <m/>
    <m/>
    <m/>
    <m/>
    <m/>
    <m/>
    <m/>
    <n v="1"/>
    <m/>
    <n v="2"/>
    <m/>
    <n v="1"/>
    <m/>
    <m/>
    <m/>
    <m/>
    <m/>
    <m/>
    <m/>
    <m/>
    <m/>
    <m/>
    <m/>
    <m/>
    <m/>
    <m/>
    <m/>
    <m/>
    <m/>
    <m/>
    <m/>
    <m/>
    <m/>
    <m/>
    <m/>
    <m/>
    <n v="4"/>
    <n v="625"/>
    <n v="2500"/>
    <n v="0.85"/>
    <n v="93.75"/>
    <n v="375"/>
  </r>
  <r>
    <s v="600872SOA829701"/>
    <s v="STOCK 3"/>
    <s v="STELLA McCARTNEY"/>
    <s v="SS"/>
    <n v="2020"/>
    <x v="0"/>
    <s v="600872SOA82"/>
    <n v="600872"/>
    <s v="SOA82"/>
    <x v="0"/>
    <x v="12"/>
    <s v="MIA DRESS"/>
    <s v="9701"/>
    <s v="DESERT"/>
    <s v="T: 61% VISCOSE, 39% ACETATE"/>
    <s v="HU"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n v="1"/>
    <m/>
    <m/>
    <m/>
    <m/>
    <m/>
    <m/>
    <m/>
    <m/>
    <m/>
    <m/>
    <m/>
    <m/>
    <m/>
    <m/>
    <m/>
    <m/>
    <m/>
    <m/>
    <m/>
    <m/>
    <m/>
    <m/>
    <n v="4"/>
    <n v="745"/>
    <n v="2980"/>
    <n v="0.85"/>
    <n v="111.75"/>
    <n v="447"/>
  </r>
  <r>
    <s v="607580SNA606900"/>
    <s v="STOCK 3"/>
    <s v="STELLA McCARTNEY"/>
    <s v="SS"/>
    <n v="2020"/>
    <x v="0"/>
    <s v="607580SNA60"/>
    <n v="607580"/>
    <s v="SNA60"/>
    <x v="0"/>
    <x v="12"/>
    <s v="LILLIE DRESS"/>
    <s v="6900"/>
    <s v="BALLET PINK"/>
    <s v="DT: 100% METALLIC/ FIBER,  F: 92% SILK, 8% ELASTAN,  T: 3% ELASTAN, 97% VISCOSE"/>
    <s v="HU"/>
    <m/>
    <m/>
    <m/>
    <m/>
    <m/>
    <m/>
    <m/>
    <m/>
    <m/>
    <m/>
    <m/>
    <m/>
    <m/>
    <m/>
    <m/>
    <m/>
    <m/>
    <m/>
    <m/>
    <m/>
    <m/>
    <n v="1"/>
    <m/>
    <n v="1"/>
    <m/>
    <m/>
    <m/>
    <n v="2"/>
    <m/>
    <m/>
    <m/>
    <m/>
    <m/>
    <m/>
    <m/>
    <m/>
    <m/>
    <m/>
    <m/>
    <m/>
    <m/>
    <m/>
    <m/>
    <m/>
    <m/>
    <m/>
    <m/>
    <m/>
    <m/>
    <m/>
    <m/>
    <m/>
    <n v="4"/>
    <n v="995"/>
    <n v="3980"/>
    <n v="0.85"/>
    <n v="149.25"/>
    <n v="597"/>
  </r>
  <r>
    <s v="800011N0005K914"/>
    <s v="STOCK 3"/>
    <s v="STELLA McCARTNEY"/>
    <s v="SS"/>
    <n v="2020"/>
    <x v="0"/>
    <s v="800011N0005"/>
    <n v="800011"/>
    <s v="N0005"/>
    <x v="3"/>
    <x v="18"/>
    <s v="ELYSE FELIK/PIRROP/PIRR"/>
    <s v="K914"/>
    <s v="WHITE/L.COPPER/SILVER/BUB"/>
    <s v="T: 40% POLYESTER, 60% POLYURETHANE"/>
    <s v="IT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n v="1"/>
    <n v="2"/>
    <m/>
    <m/>
    <m/>
    <m/>
    <m/>
    <m/>
    <m/>
    <m/>
    <m/>
    <m/>
    <m/>
    <m/>
    <n v="4"/>
    <n v="695"/>
    <n v="2780"/>
    <n v="0.85"/>
    <n v="104.25"/>
    <n v="417"/>
  </r>
  <r>
    <s v="800159N0093K997"/>
    <s v="STOCK 3"/>
    <s v="STELLA McCARTNEY"/>
    <s v="SS"/>
    <n v="2020"/>
    <x v="0"/>
    <s v="800159N0093"/>
    <n v="800159"/>
    <s v="N0093"/>
    <x v="3"/>
    <x v="24"/>
    <s v="FABRIC SHOE FARGA/FARAN/JUCO"/>
    <s v="K997"/>
    <s v="STRAW/ECRU-BLK/NATUR"/>
    <s v="LIN: 64% POLYURETHANE, 36% VISCOSE,  UPP: 100% COTTON"/>
    <s v="ES"/>
    <m/>
    <m/>
    <m/>
    <m/>
    <m/>
    <m/>
    <m/>
    <m/>
    <m/>
    <m/>
    <m/>
    <m/>
    <m/>
    <m/>
    <m/>
    <m/>
    <m/>
    <m/>
    <m/>
    <m/>
    <m/>
    <m/>
    <m/>
    <m/>
    <n v="1"/>
    <n v="2"/>
    <n v="1"/>
    <m/>
    <m/>
    <m/>
    <m/>
    <m/>
    <m/>
    <m/>
    <m/>
    <m/>
    <m/>
    <m/>
    <m/>
    <m/>
    <m/>
    <m/>
    <m/>
    <m/>
    <m/>
    <m/>
    <m/>
    <m/>
    <m/>
    <m/>
    <m/>
    <m/>
    <n v="4"/>
    <n v="475"/>
    <n v="1900"/>
    <n v="0.85"/>
    <n v="71.25"/>
    <n v="285"/>
  </r>
  <r>
    <s v="900355SBQ32P100"/>
    <s v="STOCK 3"/>
    <s v="STELLA McCARTNEY"/>
    <s v="SS"/>
    <n v="2020"/>
    <x v="0"/>
    <s v="900355SBQ32"/>
    <n v="900355"/>
    <s v="SBQ32"/>
    <x v="4"/>
    <x v="39"/>
    <s v="ONE PIECE S7BK60710"/>
    <s v="P100"/>
    <s v="BLACK"/>
    <s v="T1: 18% ELASTAN, 82% POLYAMID"/>
    <s v="IT"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50"/>
    <n v="1400"/>
    <n v="0.85"/>
    <n v="52.5"/>
    <n v="210"/>
  </r>
  <r>
    <s v="900371SBQ33P120"/>
    <s v="STOCK 3"/>
    <s v="STELLA McCARTNEY"/>
    <s v="SS"/>
    <n v="2020"/>
    <x v="0"/>
    <s v="900371SBQ33"/>
    <n v="900371"/>
    <s v="SBQ33"/>
    <x v="4"/>
    <x v="36"/>
    <s v="TIE SIDE BIKINI S7B010750"/>
    <s v="P120"/>
    <s v="Grey"/>
    <s v="T1: 84% POLYESTER, 16% ELASTAN"/>
    <s v="IT"/>
    <m/>
    <n v="1"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40"/>
    <n v="560"/>
    <n v="0.85"/>
    <n v="21"/>
    <n v="84"/>
  </r>
  <r>
    <s v="900388SBQ35P801"/>
    <s v="STOCK 3"/>
    <s v="STELLA McCARTNEY"/>
    <s v="SS"/>
    <n v="2020"/>
    <x v="0"/>
    <s v="900388SBQ35"/>
    <n v="900388"/>
    <s v="SBQ35"/>
    <x v="0"/>
    <x v="12"/>
    <s v="S7A400830 DRESS"/>
    <s v="P801"/>
    <s v="Multicolour"/>
    <s v="T1: 72% COTTON, 28% SILK"/>
    <s v="IT"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570"/>
    <n v="2280"/>
    <n v="0.85"/>
    <n v="85.5"/>
    <n v="342"/>
  </r>
  <r>
    <s v="900390SBQ35P120"/>
    <s v="STOCK 3"/>
    <s v="STELLA McCARTNEY"/>
    <s v="SS"/>
    <n v="2020"/>
    <x v="0"/>
    <s v="900390SBQ35"/>
    <n v="900390"/>
    <s v="SBQ35"/>
    <x v="0"/>
    <x v="12"/>
    <s v="ONE SHOULDER DRESS S7A510840"/>
    <s v="P120"/>
    <s v="Grey"/>
    <s v="T1: 72% COTTON, 28% SILK"/>
    <s v="IT"/>
    <m/>
    <n v="2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50"/>
    <n v="1800"/>
    <n v="0.85"/>
    <n v="67.5"/>
    <n v="270"/>
  </r>
  <r>
    <s v="900433SBQ66P191"/>
    <s v="STOCK 3"/>
    <s v="STELLA McCARTNEY"/>
    <s v="SS"/>
    <n v="2020"/>
    <x v="0"/>
    <s v="900433SBQ66"/>
    <n v="900433"/>
    <s v="SBQ66"/>
    <x v="0"/>
    <x v="14"/>
    <s v="S6D200750 CAMISOLE"/>
    <s v="P191"/>
    <s v="Black &amp; Cream"/>
    <s v="T1: 92% SILK, 8% ELASTAN"/>
    <s v="IT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75"/>
    <n v="700"/>
    <n v="0.85"/>
    <n v="26.25"/>
    <n v="105"/>
  </r>
  <r>
    <s v="900436SBQ66P190"/>
    <s v="STOCK 3"/>
    <s v="STELLA McCARTNEY"/>
    <s v="SS"/>
    <n v="2020"/>
    <x v="0"/>
    <s v="900436SBQ66"/>
    <n v="900436"/>
    <s v="SBQ66"/>
    <x v="0"/>
    <x v="6"/>
    <s v="S6H200760 PANTS"/>
    <s v="P190"/>
    <s v="Black &amp; White"/>
    <s v="T1: 8% ELASTAN, 92% SILK"/>
    <s v="TN"/>
    <m/>
    <m/>
    <n v="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0"/>
    <n v="920"/>
    <n v="0.85"/>
    <n v="34.5"/>
    <n v="138"/>
  </r>
  <r>
    <s v="466388SHH354062"/>
    <s v="STOCK 3"/>
    <s v="STELLA McCARTNEY"/>
    <s v="FW"/>
    <n v="2020"/>
    <x v="0"/>
    <s v="466388SHH35"/>
    <n v="466388"/>
    <s v="SHH35"/>
    <x v="0"/>
    <x v="6"/>
    <s v="XENIA DENIM TROUSERS"/>
    <s v="4062"/>
    <s v="CITY BLUE"/>
    <s v="DT: 2% ELASTAN, 98% COTTON,  ET: 23% COTTON, 29% POLYESTER, 48% POLYURETHANE,  T: 98% COTTON, 2% ELASTAN"/>
    <s v="IT"/>
    <m/>
    <m/>
    <m/>
    <m/>
    <m/>
    <m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65"/>
    <n v="1695"/>
    <n v="0.85"/>
    <n v="84.75"/>
    <n v="254.25"/>
  </r>
  <r>
    <s v="500413SBL091000"/>
    <s v="STOCK 3"/>
    <s v="STELLA McCARTNEY"/>
    <s v="FW"/>
    <n v="2020"/>
    <x v="0"/>
    <s v="500413SBL09"/>
    <n v="500413"/>
    <s v="SBL09"/>
    <x v="4"/>
    <x v="40"/>
    <s v="ST SOFT MESH S30-318 BRIEF-BIK"/>
    <s v="1000"/>
    <s v="BLACK"/>
    <s v="78% PA 22% EA"/>
    <s v="CN"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4.257425742574256"/>
    <n v="222.77227722772278"/>
    <n v="0.85"/>
    <n v="11.138613861386139"/>
    <n v="33.415841584158414"/>
  </r>
  <r>
    <s v="501297SKA101000"/>
    <s v="STOCK 3"/>
    <s v="STELLA McCARTNEY"/>
    <s v="SS"/>
    <n v="2020"/>
    <x v="0"/>
    <s v="501297SKA10"/>
    <n v="501297"/>
    <s v="SKA10"/>
    <x v="0"/>
    <x v="12"/>
    <s v="DRESS ALL IS LO"/>
    <s v="1000"/>
    <s v="BLACK"/>
    <s v="T: 100% SILK"/>
    <s v="HU"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095"/>
    <n v="3285"/>
    <n v="0.85"/>
    <n v="164.25"/>
    <n v="492.75"/>
  </r>
  <r>
    <s v="501553SCA061000"/>
    <s v="STOCK 3"/>
    <s v="STELLA McCARTNEY"/>
    <s v="SS"/>
    <n v="2020"/>
    <x v="0"/>
    <s v="501553SCA06"/>
    <n v="501553"/>
    <s v="SCA06"/>
    <x v="0"/>
    <x v="14"/>
    <s v="OLIVIA TOP W EMBROIDERY"/>
    <s v="1000"/>
    <s v="BLACK"/>
    <s v="T: 32% ACETATE, 4% ELASTAN, 64% VISCOSE"/>
    <s v="IT"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n v="3"/>
    <n v="925"/>
    <n v="2775"/>
    <n v="0.85"/>
    <n v="138.75"/>
    <n v="416.25"/>
  </r>
  <r>
    <s v="516789S18768492"/>
    <s v="STOCK 3"/>
    <s v="STELLA McCARTNEY"/>
    <s v="SS"/>
    <n v="2020"/>
    <x v="0"/>
    <s v="516789S1876"/>
    <n v="516789"/>
    <s v="S1876"/>
    <x v="0"/>
    <x v="10"/>
    <s v="SKIRT"/>
    <s v="8492"/>
    <s v="MULTICOLOR"/>
    <s v="C: 3% ELASTAN, 22% POLYAMID, 75% COTTON,  T: 100% COTTON"/>
    <s v="HR"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n v="3"/>
    <n v="525"/>
    <n v="1575"/>
    <n v="0.85"/>
    <n v="78.75"/>
    <n v="236.25"/>
  </r>
  <r>
    <s v="521621S18826201"/>
    <s v="STOCK 3"/>
    <s v="STELLA McCARTNEY"/>
    <s v="FW"/>
    <n v="2020"/>
    <x v="0"/>
    <s v="521621S1882"/>
    <n v="521621"/>
    <s v="S1882"/>
    <x v="0"/>
    <x v="5"/>
    <s v="CREW NECK JUMPER"/>
    <s v="6201"/>
    <s v="6201"/>
    <s v="T: 70% VIRGIN WOOL, 30% SILK"/>
    <s v="IT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n v="3"/>
    <n v="795"/>
    <n v="2385"/>
    <n v="0.85"/>
    <n v="119.25"/>
    <n v="357.75"/>
  </r>
  <r>
    <s v="527313S19048492"/>
    <s v="STOCK 3"/>
    <s v="STELLA McCARTNEY"/>
    <s v="FW"/>
    <n v="2020"/>
    <x v="0"/>
    <s v="527313S1904"/>
    <n v="527313"/>
    <s v="S1904"/>
    <x v="0"/>
    <x v="7"/>
    <s v="COAT"/>
    <s v="8492"/>
    <s v="MULTICOLOR"/>
    <s v="DT: 100% VIRGIN WOOL,  T: 38% POLYESTER, 56% WOOL, 2% ELASTAN, 4% POLYAMID"/>
    <s v="IT"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95"/>
    <n v="5385"/>
    <n v="0.85"/>
    <n v="269.25"/>
    <n v="807.75"/>
  </r>
  <r>
    <s v="529638SKB091000"/>
    <s v="STOCK 3"/>
    <s v="STELLA McCARTNEY"/>
    <s v="FW"/>
    <n v="2020"/>
    <x v="0"/>
    <s v="529638SKB09"/>
    <n v="529638"/>
    <s v="SKB09"/>
    <x v="0"/>
    <x v="6"/>
    <s v="HEIDY TROUSERS"/>
    <s v="1000"/>
    <s v="BLACK"/>
    <s v="DT: 100% SILK,  T: 100% WOOL"/>
    <s v="HU"/>
    <m/>
    <m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n v="3"/>
    <n v="750"/>
    <n v="2250"/>
    <n v="0.85"/>
    <n v="112.5"/>
    <n v="337.5"/>
  </r>
  <r>
    <s v="531456SCA064061"/>
    <s v="STOCK 3"/>
    <s v="STELLA McCARTNEY"/>
    <s v="FW"/>
    <n v="2020"/>
    <x v="0"/>
    <s v="531456SCA06"/>
    <n v="531456"/>
    <s v="SCA06"/>
    <x v="0"/>
    <x v="12"/>
    <s v="ALI DRESS"/>
    <s v="4061"/>
    <s v="MIDNIGHT"/>
    <s v="DT: 100% SILK,  R: 100% WOOL,  T: 4% ELASTAN, 32% ACETATE, 64% VISCOSE"/>
    <s v="HU"/>
    <m/>
    <m/>
    <m/>
    <m/>
    <m/>
    <m/>
    <m/>
    <m/>
    <m/>
    <m/>
    <m/>
    <m/>
    <m/>
    <m/>
    <m/>
    <m/>
    <m/>
    <m/>
    <m/>
    <m/>
    <m/>
    <m/>
    <m/>
    <n v="2"/>
    <m/>
    <m/>
    <m/>
    <n v="1"/>
    <m/>
    <m/>
    <m/>
    <m/>
    <m/>
    <m/>
    <m/>
    <m/>
    <m/>
    <m/>
    <m/>
    <m/>
    <m/>
    <m/>
    <m/>
    <m/>
    <m/>
    <m/>
    <m/>
    <m/>
    <m/>
    <m/>
    <m/>
    <m/>
    <n v="3"/>
    <n v="1595"/>
    <n v="4785"/>
    <n v="0.85"/>
    <n v="239.25"/>
    <n v="717.75"/>
  </r>
  <r>
    <s v="532394SNB486801"/>
    <s v="STOCK 3"/>
    <s v="STELLA McCARTNEY"/>
    <s v="SS"/>
    <n v="2020"/>
    <x v="0"/>
    <s v="532394SNB48"/>
    <n v="532394"/>
    <s v="SNB48"/>
    <x v="0"/>
    <x v="0"/>
    <s v="IRIS JACKET"/>
    <s v="6801"/>
    <s v="TEAROSE"/>
    <s v="F: 48% COTTON, 52% VISCOSE,  FM: 100% VISCOSE,  T: 97% WOOL, 3% ELASTAN"/>
    <s v="HU"/>
    <m/>
    <m/>
    <m/>
    <m/>
    <m/>
    <m/>
    <m/>
    <m/>
    <m/>
    <m/>
    <m/>
    <m/>
    <m/>
    <m/>
    <m/>
    <m/>
    <m/>
    <m/>
    <m/>
    <m/>
    <m/>
    <m/>
    <m/>
    <n v="2"/>
    <m/>
    <n v="1"/>
    <m/>
    <m/>
    <m/>
    <m/>
    <m/>
    <m/>
    <m/>
    <m/>
    <m/>
    <m/>
    <m/>
    <m/>
    <m/>
    <m/>
    <m/>
    <m/>
    <m/>
    <m/>
    <m/>
    <m/>
    <m/>
    <m/>
    <m/>
    <m/>
    <m/>
    <m/>
    <n v="3"/>
    <n v="895"/>
    <n v="2685"/>
    <n v="0.85"/>
    <n v="134.25"/>
    <n v="402.75"/>
  </r>
  <r>
    <s v="700263W88576601"/>
    <s v="STOCK 3"/>
    <s v="STELLA McCARTNEY"/>
    <s v="FW"/>
    <n v="2021"/>
    <x v="0"/>
    <s v="700263W8857"/>
    <n v="700263"/>
    <s v="W8857"/>
    <x v="1"/>
    <x v="16"/>
    <s v="CARD HOLDER TRICOLOR ECO ALTER MAT"/>
    <s v="6601"/>
    <s v="BELLINI ROSE"/>
    <s v="F: 100% POLYAMID,  T1: 74% POLYURETHANE, 26% POLYESTER"/>
    <s v="IT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95"/>
    <n v="585"/>
    <n v="0.85"/>
    <n v="29.25"/>
    <n v="87.75"/>
  </r>
  <r>
    <s v="535350SLA178488"/>
    <s v="STOCK 3"/>
    <s v="STELLA McCARTNEY"/>
    <s v="FW"/>
    <n v="2020"/>
    <x v="0"/>
    <s v="535350SLA17"/>
    <n v="535350"/>
    <s v="SLA17"/>
    <x v="0"/>
    <x v="3"/>
    <s v="SAMANTHA SHIRT LEOPARD"/>
    <s v="8488"/>
    <s v="MULTICOLOR PINK"/>
    <s v="T: 100% SILK"/>
    <s v="HU"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n v="3"/>
    <n v="650"/>
    <n v="1950"/>
    <n v="0.85"/>
    <n v="97.5"/>
    <n v="292.5"/>
  </r>
  <r>
    <s v="541672W83941000"/>
    <s v="STOCK 3"/>
    <s v="STELLA McCARTNEY"/>
    <s v="SS"/>
    <n v="2020"/>
    <x v="0"/>
    <s v="541672W8394"/>
    <n v="541672"/>
    <s v="W8394"/>
    <x v="2"/>
    <x v="15"/>
    <s v="MEDIUM TOTE ALTER NAP"/>
    <s v="1000"/>
    <s v="BLACK"/>
    <s v="F: 60% POLYAMID, 40% POLYURETHANE,  T1: 53% POLYURETHANE, 47% POLYESTER"/>
    <s v="IT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075"/>
    <n v="3225"/>
    <n v="0.85"/>
    <n v="161.25"/>
    <n v="483.75"/>
  </r>
  <r>
    <s v="552642SIA039200"/>
    <s v="STOCK 3"/>
    <s v="STELLA McCARTNEY"/>
    <s v="SS"/>
    <n v="2020"/>
    <x v="0"/>
    <s v="552642SIA03"/>
    <n v="552642"/>
    <s v="SIA03"/>
    <x v="0"/>
    <x v="11"/>
    <s v="ALMA ALL IN ONE"/>
    <s v="9200"/>
    <s v="CREAM"/>
    <s v="T: 24% FLAX, 40% POLYAMID, 36% COTTON"/>
    <s v="HU"/>
    <m/>
    <m/>
    <m/>
    <m/>
    <m/>
    <m/>
    <m/>
    <m/>
    <m/>
    <m/>
    <m/>
    <m/>
    <m/>
    <m/>
    <m/>
    <m/>
    <m/>
    <m/>
    <m/>
    <m/>
    <m/>
    <n v="1"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n v="3"/>
    <n v="1195"/>
    <n v="3585"/>
    <n v="0.85"/>
    <n v="179.25"/>
    <n v="537.75"/>
  </r>
  <r>
    <s v="558860W1PS16962"/>
    <s v="STOCK 3"/>
    <s v="STELLA McCARTNEY"/>
    <s v="SS"/>
    <n v="2020"/>
    <x v="0"/>
    <s v="558860W1PS1"/>
    <n v="558860"/>
    <s v="W1PS1"/>
    <x v="3"/>
    <x v="18"/>
    <s v="SNEAKE TESS.S.GOMMA FONNY LUX"/>
    <s v="6962"/>
    <s v="6962"/>
    <s v="T: 69% ELASTAN, 31% POLYAMID"/>
    <s v="IT"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n v="3"/>
    <n v="550"/>
    <n v="1650"/>
    <n v="0.85"/>
    <n v="82.5"/>
    <n v="247.5"/>
  </r>
  <r>
    <s v="561109SIB501000"/>
    <s v="STOCK 3"/>
    <s v="STELLA McCARTNEY"/>
    <s v="SS"/>
    <n v="2020"/>
    <x v="0"/>
    <s v="561109SIB50"/>
    <n v="561109"/>
    <s v="SIB50"/>
    <x v="0"/>
    <x v="6"/>
    <s v="EWA TROUSERS SUMMER TW"/>
    <s v="1000"/>
    <s v="BLACK"/>
    <s v="T: 100% WOOL"/>
    <s v="HU"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n v="3"/>
    <n v="995"/>
    <n v="2985"/>
    <n v="0.85"/>
    <n v="149.25"/>
    <n v="447.75"/>
  </r>
  <r>
    <s v="900322S0001P555"/>
    <s v="STOCK 3"/>
    <s v="STELLA McCARTNEY"/>
    <s v="SS"/>
    <n v="2020"/>
    <x v="0"/>
    <s v="900322S0001"/>
    <n v="900322"/>
    <s v="S0001"/>
    <x v="1"/>
    <x v="32"/>
    <s v="SC0230S SMC WOMEN EYEWEAR"/>
    <s v="P555"/>
    <s v="Violet Violet Violet"/>
    <s v=": 100% ACETATE"/>
    <s v="CN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90"/>
    <n v="570"/>
    <n v="0.85"/>
    <n v="28.5"/>
    <n v="85.5"/>
  </r>
  <r>
    <s v="900324S0001P110"/>
    <s v="STOCK 3"/>
    <s v="STELLA McCARTNEY"/>
    <s v="SS"/>
    <n v="2020"/>
    <x v="0"/>
    <s v="900324S0001"/>
    <n v="900324"/>
    <s v="S0001"/>
    <x v="1"/>
    <x v="32"/>
    <s v="SC0231S SMC WOMEN EYEWEAR"/>
    <s v="P110"/>
    <s v="Black Black Grey"/>
    <s v=": 100% ACETATE"/>
    <s v="CN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90"/>
    <n v="570"/>
    <n v="0.85"/>
    <n v="28.5"/>
    <n v="85.5"/>
  </r>
  <r>
    <s v="900324S0001P560"/>
    <s v="STOCK 3"/>
    <s v="STELLA McCARTNEY"/>
    <s v="SS"/>
    <n v="2020"/>
    <x v="0"/>
    <s v="900324S0001"/>
    <n v="900324"/>
    <s v="S0001"/>
    <x v="1"/>
    <x v="32"/>
    <s v="SC0231S SMC WOMEN EYEWEAR"/>
    <s v="P560"/>
    <s v="Pink Pink Pink"/>
    <s v=": 100% ACETATE"/>
    <s v="CN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90"/>
    <n v="570"/>
    <n v="0.85"/>
    <n v="28.5"/>
    <n v="85.5"/>
  </r>
  <r>
    <s v="582885SLO041140"/>
    <s v="STOCK 3"/>
    <s v="STELLA McCARTNEY"/>
    <s v="SS"/>
    <n v="2020"/>
    <x v="1"/>
    <s v="582885SLO04"/>
    <n v="582885"/>
    <s v="SLO04"/>
    <x v="0"/>
    <x v="6"/>
    <s v="TROUSER CLASSIC W"/>
    <s v="1140"/>
    <s v="GRAPHITE"/>
    <s v="F: 100% VISCOSE,  FT: 100% COTTON,  T1: 100% WOOL,  T2: 100% WOOL,  T3: 100% WOOL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m/>
    <m/>
    <m/>
    <m/>
    <m/>
    <m/>
    <m/>
    <m/>
    <m/>
    <n v="3"/>
    <n v="475"/>
    <n v="1425"/>
    <n v="0.85"/>
    <n v="71.25"/>
    <n v="213.75"/>
  </r>
  <r>
    <s v="582960S71948492"/>
    <s v="STOCK 3"/>
    <s v="STELLA McCARTNEY"/>
    <s v="SS"/>
    <n v="2020"/>
    <x v="1"/>
    <s v="582960S7194"/>
    <n v="582960"/>
    <s v="S7194"/>
    <x v="0"/>
    <x v="5"/>
    <s v="V NECK JUMPER"/>
    <s v="8492"/>
    <s v="MULTICOLOR"/>
    <s v="T: 100% VIRGIN WOOL"/>
    <s v="IT"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50"/>
    <n v="1650"/>
    <n v="0.85"/>
    <n v="82.5"/>
    <n v="247.5"/>
  </r>
  <r>
    <s v="586498W1C331005"/>
    <s v="STOCK 3"/>
    <s v="STELLA McCARTNEY"/>
    <s v="SS"/>
    <n v="2020"/>
    <x v="0"/>
    <s v="586498W1C33"/>
    <n v="586498"/>
    <s v="W1C33"/>
    <x v="3"/>
    <x v="30"/>
    <s v="SCARPA PLAS.S.TUNIT PEERS/FAP"/>
    <s v="1005"/>
    <s v="BLACK-BEIGE"/>
    <s v="T: 23% POLYESTER, 23% COTTON, 54% POLYURETHANE"/>
    <s v="IT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1"/>
    <n v="1"/>
    <m/>
    <m/>
    <m/>
    <m/>
    <m/>
    <m/>
    <m/>
    <m/>
    <m/>
    <m/>
    <m/>
    <m/>
    <m/>
    <m/>
    <n v="3"/>
    <n v="545"/>
    <n v="1635"/>
    <n v="0.85"/>
    <n v="81.75"/>
    <n v="245.25"/>
  </r>
  <r>
    <s v="900326S0007P720"/>
    <s v="STOCK 3"/>
    <s v="STELLA McCARTNEY"/>
    <s v="SS"/>
    <n v="2020"/>
    <x v="0"/>
    <s v="900326S0007"/>
    <n v="900326"/>
    <s v="S0007"/>
    <x v="1"/>
    <x v="32"/>
    <s v="SC0232S SMC WOMEN EYEWEAR"/>
    <s v="P720"/>
    <s v="Gold Gold Brown"/>
    <s v=": 90% METALLIC/ FIBER, 10% ACETATE"/>
    <s v="CN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0"/>
    <n v="510"/>
    <n v="0.85"/>
    <n v="25.5"/>
    <n v="76.5"/>
  </r>
  <r>
    <s v="900328S0007P808"/>
    <s v="STOCK 3"/>
    <s v="STELLA McCARTNEY"/>
    <s v="SS"/>
    <n v="2020"/>
    <x v="0"/>
    <s v="900328S0007"/>
    <n v="900328"/>
    <s v="S0007"/>
    <x v="1"/>
    <x v="32"/>
    <s v="SC0233S SMC WOMEN EYEWEAR"/>
    <s v="P808"/>
    <s v="Shiny Vintage Gold"/>
    <s v=": 90% METALLIC/ FIBER, 10% ACETATE"/>
    <s v="CN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0"/>
    <n v="510"/>
    <n v="0.85"/>
    <n v="25.5"/>
    <n v="76.5"/>
  </r>
  <r>
    <s v="599126SON182742"/>
    <s v="STOCK 3"/>
    <s v="STELLA McCARTNEY"/>
    <s v="SS"/>
    <n v="2020"/>
    <x v="1"/>
    <s v="599126SON18"/>
    <n v="599126"/>
    <s v="SON18"/>
    <x v="0"/>
    <x v="6"/>
    <s v="TROUSERS TAYLOR"/>
    <s v="2742"/>
    <s v="CAMEL"/>
    <s v="T: 100% COTTON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m/>
    <m/>
    <m/>
    <m/>
    <m/>
    <m/>
    <m/>
    <m/>
    <m/>
    <m/>
    <m/>
    <m/>
    <m/>
    <m/>
    <m/>
    <m/>
    <n v="3"/>
    <n v="795"/>
    <n v="2385"/>
    <n v="0.85"/>
    <n v="119.25"/>
    <n v="357.75"/>
  </r>
  <r>
    <s v="600465SNH789111"/>
    <s v="STOCK 3"/>
    <s v="STELLA McCARTNEY"/>
    <s v="SS"/>
    <n v="2020"/>
    <x v="0"/>
    <s v="600465SNH78"/>
    <n v="600465"/>
    <s v="SNH78"/>
    <x v="0"/>
    <x v="11"/>
    <s v="ALL IN ONE WHITE GALAXI WASH"/>
    <s v="9111"/>
    <s v="SMOKY WHITE"/>
    <s v="F: 55% POLYESTER, 45% COTTON,  T: 98% COTTON, 2% ELASTAN"/>
    <s v="IT"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995"/>
    <n v="2985"/>
    <n v="0.85"/>
    <n v="149.25"/>
    <n v="447.75"/>
  </r>
  <r>
    <s v="600480SCA061000"/>
    <s v="STOCK 3"/>
    <s v="STELLA McCARTNEY"/>
    <s v="SS"/>
    <n v="2020"/>
    <x v="0"/>
    <s v="600480SCA06"/>
    <n v="600480"/>
    <s v="SCA06"/>
    <x v="0"/>
    <x v="14"/>
    <s v="KENNA TOP WITH NECKLACE EMBROIDERY"/>
    <s v="1000"/>
    <s v="BLACK"/>
    <s v="RI: 50% BRASS, 50% TEXTILE GLASS,  T: 64% VISCOSE, 32% ACETATE, 4% ELASTAN"/>
    <s v="IT"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3"/>
    <n v="990"/>
    <n v="2970"/>
    <n v="0.85"/>
    <n v="148.5"/>
    <n v="445.5"/>
  </r>
  <r>
    <s v="600570SNB486801"/>
    <s v="STOCK 3"/>
    <s v="STELLA McCARTNEY"/>
    <s v="SS"/>
    <n v="2020"/>
    <x v="0"/>
    <s v="600570SNB48"/>
    <n v="600570"/>
    <s v="SNB48"/>
    <x v="0"/>
    <x v="6"/>
    <s v="ALIYA TROUSERS"/>
    <s v="6801"/>
    <s v="TEAROSE"/>
    <s v="F: 100% SILK,  T: 97% WOOL, 3% ELASTAN"/>
    <s v="HU"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n v="3"/>
    <n v="545"/>
    <n v="1635"/>
    <n v="0.85"/>
    <n v="81.75"/>
    <n v="245.25"/>
  </r>
  <r>
    <s v="600712S20761000"/>
    <s v="STOCK 3"/>
    <s v="STELLA McCARTNEY"/>
    <s v="SS"/>
    <n v="2020"/>
    <x v="0"/>
    <s v="600712S2076"/>
    <n v="600712"/>
    <s v="S2076"/>
    <x v="0"/>
    <x v="11"/>
    <s v="COMPACT KNIT ALL IN ONE"/>
    <s v="1000"/>
    <s v="BLACK"/>
    <s v="T: 83% VISCOSE, 17% POLYESTER"/>
    <s v="IT"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3"/>
    <n v="1350"/>
    <n v="4050"/>
    <n v="0.85"/>
    <n v="202.5"/>
    <n v="607.5"/>
  </r>
  <r>
    <s v="600714S20761000"/>
    <s v="STOCK 3"/>
    <s v="STELLA McCARTNEY"/>
    <s v="SS"/>
    <n v="2020"/>
    <x v="0"/>
    <s v="600714S2076"/>
    <n v="600714"/>
    <s v="S2076"/>
    <x v="0"/>
    <x v="14"/>
    <s v="COMPACT KNIT TOP"/>
    <s v="1000"/>
    <s v="BLACK"/>
    <s v="T: 83% VISCOSE, 17% POLYESTER"/>
    <s v="IT"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3"/>
    <n v="695"/>
    <n v="2085"/>
    <n v="0.85"/>
    <n v="104.25"/>
    <n v="312.75"/>
  </r>
  <r>
    <s v="600803SOA498500"/>
    <s v="STOCK 3"/>
    <s v="STELLA McCARTNEY"/>
    <s v="SS"/>
    <n v="2020"/>
    <x v="0"/>
    <s v="600803SOA49"/>
    <n v="600803"/>
    <s v="SOA49"/>
    <x v="0"/>
    <x v="12"/>
    <s v="SOPHIE DRESS"/>
    <s v="8500"/>
    <s v="MULTICOLOR"/>
    <s v="DT: 100% COTTON,  T: 100% SILK"/>
    <s v="HU"/>
    <m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n v="3"/>
    <n v="1495"/>
    <n v="4485"/>
    <n v="0.85"/>
    <n v="224.25"/>
    <n v="672.75"/>
  </r>
  <r>
    <s v="600849SOA481000"/>
    <s v="STOCK 3"/>
    <s v="STELLA McCARTNEY"/>
    <s v="SS"/>
    <n v="2020"/>
    <x v="0"/>
    <s v="600849SOA48"/>
    <n v="600849"/>
    <s v="SOA48"/>
    <x v="0"/>
    <x v="14"/>
    <s v="NOELLE TOP"/>
    <s v="1000"/>
    <s v="BLACK"/>
    <s v="T: 100% SILK"/>
    <s v="HU"/>
    <m/>
    <m/>
    <m/>
    <m/>
    <m/>
    <m/>
    <m/>
    <m/>
    <m/>
    <m/>
    <m/>
    <m/>
    <m/>
    <m/>
    <m/>
    <m/>
    <m/>
    <m/>
    <m/>
    <m/>
    <m/>
    <n v="1"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n v="3"/>
    <n v="495"/>
    <n v="1485"/>
    <n v="0.85"/>
    <n v="74.25"/>
    <n v="222.75"/>
  </r>
  <r>
    <s v="600851SOA826561"/>
    <s v="STOCK 3"/>
    <s v="STELLA McCARTNEY"/>
    <s v="SS"/>
    <n v="2020"/>
    <x v="0"/>
    <s v="600851SOA82"/>
    <n v="600851"/>
    <s v="SOA82"/>
    <x v="0"/>
    <x v="12"/>
    <s v="PAULINA DRESS"/>
    <s v="6561"/>
    <s v="FLAME"/>
    <s v="T: 39% ACETATE, 61% VISCOSE"/>
    <s v="HU"/>
    <m/>
    <m/>
    <m/>
    <m/>
    <m/>
    <m/>
    <m/>
    <m/>
    <m/>
    <m/>
    <m/>
    <m/>
    <m/>
    <m/>
    <m/>
    <m/>
    <m/>
    <m/>
    <m/>
    <m/>
    <m/>
    <m/>
    <m/>
    <n v="1"/>
    <m/>
    <n v="2"/>
    <m/>
    <m/>
    <m/>
    <m/>
    <m/>
    <m/>
    <m/>
    <m/>
    <m/>
    <m/>
    <m/>
    <m/>
    <m/>
    <m/>
    <m/>
    <m/>
    <m/>
    <m/>
    <m/>
    <m/>
    <m/>
    <m/>
    <m/>
    <m/>
    <m/>
    <m/>
    <n v="3"/>
    <n v="895"/>
    <n v="2685"/>
    <n v="0.85"/>
    <n v="134.25"/>
    <n v="402.75"/>
  </r>
  <r>
    <s v="600879SOA361000"/>
    <s v="STOCK 3"/>
    <s v="STELLA McCARTNEY"/>
    <s v="SS"/>
    <n v="2020"/>
    <x v="0"/>
    <s v="600879SOA36"/>
    <n v="600879"/>
    <s v="SOA36"/>
    <x v="0"/>
    <x v="10"/>
    <s v="ARIANA SKIRT"/>
    <s v="1000"/>
    <s v="BLACK"/>
    <s v="T: 100% POLYESTER"/>
    <s v="HU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n v="1"/>
    <m/>
    <m/>
    <m/>
    <m/>
    <m/>
    <m/>
    <m/>
    <m/>
    <m/>
    <m/>
    <m/>
    <m/>
    <m/>
    <m/>
    <m/>
    <m/>
    <m/>
    <m/>
    <m/>
    <m/>
    <m/>
    <m/>
    <n v="3"/>
    <n v="435"/>
    <n v="1305"/>
    <n v="0.85"/>
    <n v="65.25"/>
    <n v="195.75"/>
  </r>
  <r>
    <s v="600917SY2069840"/>
    <s v="STOCK 3"/>
    <s v="STELLA McCARTNEY"/>
    <s v="SS"/>
    <n v="2020"/>
    <x v="0"/>
    <s v="600917SY206"/>
    <n v="600917"/>
    <s v="SY206"/>
    <x v="0"/>
    <x v="11"/>
    <s v="BOBBI ALL IN ONE WITH PETAL EDGE EMBROIDERY"/>
    <s v="9840"/>
    <s v="SOFT CAMEL"/>
    <s v="RI: 100% POLYESTER,  T: 100% SILK"/>
    <s v="HU"/>
    <m/>
    <m/>
    <m/>
    <m/>
    <m/>
    <m/>
    <m/>
    <m/>
    <m/>
    <m/>
    <m/>
    <m/>
    <m/>
    <m/>
    <m/>
    <m/>
    <m/>
    <m/>
    <m/>
    <m/>
    <m/>
    <n v="1"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n v="3"/>
    <n v="2395"/>
    <n v="7185"/>
    <n v="0.85"/>
    <n v="359.25"/>
    <n v="1077.75"/>
  </r>
  <r>
    <s v="601120SON658500"/>
    <s v="STOCK 3"/>
    <s v="STELLA McCARTNEY"/>
    <s v="SS"/>
    <n v="2020"/>
    <x v="1"/>
    <s v="601120SON65"/>
    <n v="601120"/>
    <s v="SON65"/>
    <x v="0"/>
    <x v="6"/>
    <s v="TROUSERS NEW TYE"/>
    <s v="8500"/>
    <s v="MULTICOLOR"/>
    <s v="T: 100% CUPRO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m/>
    <m/>
    <m/>
    <m/>
    <m/>
    <m/>
    <m/>
    <m/>
    <m/>
    <m/>
    <m/>
    <m/>
    <m/>
    <m/>
    <m/>
    <m/>
    <m/>
    <m/>
    <n v="3"/>
    <n v="795"/>
    <n v="2385"/>
    <n v="0.85"/>
    <n v="119.25"/>
    <n v="357.75"/>
  </r>
  <r>
    <s v="601554SOA347840"/>
    <s v="STOCK 3"/>
    <s v="STELLA McCARTNEY"/>
    <s v="SS"/>
    <n v="2020"/>
    <x v="0"/>
    <s v="601554SOA34"/>
    <n v="601554"/>
    <s v="SOA34"/>
    <x v="0"/>
    <x v="3"/>
    <s v="TAYLA SHIRT WITH PETAL EDGE EMBROIDERY"/>
    <s v="7840"/>
    <s v="OYSTER"/>
    <s v="RI: 100% POLYESTER,  T: 100% SILK"/>
    <s v="HU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n v="1"/>
    <m/>
    <m/>
    <m/>
    <m/>
    <m/>
    <m/>
    <m/>
    <m/>
    <m/>
    <m/>
    <m/>
    <m/>
    <m/>
    <m/>
    <m/>
    <m/>
    <m/>
    <m/>
    <m/>
    <m/>
    <m/>
    <m/>
    <n v="3"/>
    <n v="745"/>
    <n v="2235"/>
    <n v="0.85"/>
    <n v="111.75"/>
    <n v="335.25"/>
  </r>
  <r>
    <s v="900697W88518100"/>
    <s v="STOCK 3"/>
    <s v="STELLA McCARTNEY"/>
    <s v="FW"/>
    <n v="2021"/>
    <x v="0"/>
    <s v="900697W8851"/>
    <n v="900697"/>
    <s v="W8851"/>
    <x v="1"/>
    <x v="29"/>
    <s v="BRASS&amp;ALUMINIUM EARRINGS"/>
    <s v="8100"/>
    <s v="VINTAGE GOLD/PALLADIO"/>
    <s v="T1: 100% BRASS,  T2: 100% ALUMINIUM"/>
    <s v="IT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75"/>
    <n v="1125"/>
    <n v="0.85"/>
    <n v="56.25"/>
    <n v="168.75"/>
  </r>
  <r>
    <s v="700280W88969002"/>
    <s v="STOCK 3"/>
    <s v="STELLA McCARTNEY"/>
    <s v="FW"/>
    <n v="2021"/>
    <x v="0"/>
    <s v="700280W8896"/>
    <n v="700280"/>
    <s v="W8896"/>
    <x v="2"/>
    <x v="15"/>
    <s v="BAG SHARED GRAFFITI FFF"/>
    <s v="9002"/>
    <s v="IVORY"/>
    <s v="F: 100% COTTON,  T1: 80% ACRYLIC, 20% POLYESTER"/>
    <s v="IT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95"/>
    <n v="2385"/>
    <n v="0.85"/>
    <n v="119.25"/>
    <n v="357.75"/>
  </r>
  <r>
    <s v="800326W0YG3K992"/>
    <s v="STOCK 3"/>
    <s v="STELLA McCARTNEY"/>
    <s v="SS"/>
    <n v="2021"/>
    <x v="0"/>
    <s v="800326W0YG3"/>
    <n v="800326"/>
    <s v="W0YG3"/>
    <x v="3"/>
    <x v="18"/>
    <s v="ELYSE ECO ALTER NAPPA"/>
    <s v="K992"/>
    <s v="POWDER ROSE/GREGGIO"/>
    <s v="LIN: 64% POLYURETHANE, 36% VISCOSE,  OUT: 80% WOOD, 20% EVA,  UPP: 33% POLYESTER, 67% POLYURETHANE"/>
    <s v="IT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n v="2"/>
    <m/>
    <m/>
    <m/>
    <m/>
    <m/>
    <m/>
    <m/>
    <m/>
    <m/>
    <m/>
    <m/>
    <m/>
    <m/>
    <n v="3"/>
    <n v="695"/>
    <n v="2085"/>
    <n v="0.85"/>
    <n v="104.25"/>
    <n v="312.75"/>
  </r>
  <r>
    <s v="800337N02161000"/>
    <s v="STOCK 3"/>
    <s v="STELLA McCARTNEY"/>
    <s v="SS"/>
    <n v="2021"/>
    <x v="0"/>
    <s v="800337N0216"/>
    <n v="800337"/>
    <s v="N0216"/>
    <x v="3"/>
    <x v="18"/>
    <s v="ELYSE ECOALTNAP/SOLV FREE SUED"/>
    <s v="1000"/>
    <s v="BLACK"/>
    <s v="LIN: 64% POLYURETHANE, 36% VISCOSE,  OUT: 20% EVA, 80% WOOD,  UPP: 66% POLYESTER, 34% POLYURETHANE"/>
    <s v="IT"/>
    <m/>
    <m/>
    <m/>
    <m/>
    <m/>
    <m/>
    <m/>
    <m/>
    <m/>
    <m/>
    <m/>
    <m/>
    <m/>
    <m/>
    <m/>
    <m/>
    <m/>
    <m/>
    <m/>
    <m/>
    <m/>
    <m/>
    <n v="2"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3"/>
    <n v="795"/>
    <n v="2385"/>
    <n v="0.85"/>
    <n v="119.25"/>
    <n v="357.75"/>
  </r>
  <r>
    <s v="800361N02293119"/>
    <s v="STOCK 3"/>
    <s v="STELLA McCARTNEY"/>
    <s v="SS"/>
    <n v="2021"/>
    <x v="0"/>
    <s v="800361N0229"/>
    <n v="800361"/>
    <s v="N0229"/>
    <x v="3"/>
    <x v="20"/>
    <s v="AIR SLIDE FLIP FLOP"/>
    <s v="3119"/>
    <s v="HERB"/>
    <s v="LIN: 100% EVA,  OUT: 100% RUBBER,  UPP: 48% COTTON, 52% POLYURETHANE"/>
    <s v="CN"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5"/>
    <n v="735"/>
    <n v="0.85"/>
    <n v="36.75"/>
    <n v="110.25"/>
  </r>
  <r>
    <s v="800381W1CV01000"/>
    <s v="STOCK 3"/>
    <s v="STELLA McCARTNEY"/>
    <s v="FW"/>
    <n v="2021"/>
    <x v="0"/>
    <s v="800381W1CV0"/>
    <n v="800381"/>
    <s v="W1CV0"/>
    <x v="3"/>
    <x v="28"/>
    <s v="IVY STRETCH ALTER MAT"/>
    <s v="1000"/>
    <s v="BLACK"/>
    <s v="LIN: 36% VISCOSE, 64% POLYURETHANE,  OUT: 100% THUNIT,  UPP: 40% POLYESTER, 60% POLYURETHANE"/>
    <s v="IT"/>
    <m/>
    <m/>
    <m/>
    <m/>
    <m/>
    <m/>
    <m/>
    <m/>
    <m/>
    <m/>
    <m/>
    <m/>
    <m/>
    <m/>
    <m/>
    <m/>
    <m/>
    <m/>
    <m/>
    <m/>
    <m/>
    <m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n v="3"/>
    <n v="880"/>
    <n v="2640"/>
    <n v="0.85"/>
    <n v="132"/>
    <n v="396"/>
  </r>
  <r>
    <s v="900356SBQ32P100"/>
    <s v="STOCK 3"/>
    <s v="STELLA McCARTNEY"/>
    <s v="SS"/>
    <n v="2020"/>
    <x v="0"/>
    <s v="900356SBQ32"/>
    <n v="900356"/>
    <s v="SBQ32"/>
    <x v="4"/>
    <x v="39"/>
    <s v="ONE PIECE S7BL30710"/>
    <s v="P100"/>
    <s v="BLACK"/>
    <s v="T1: 82% POLYAMID, 18% ELASTAN"/>
    <s v="IT"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50"/>
    <n v="1050"/>
    <n v="0.85"/>
    <n v="52.5"/>
    <n v="157.5"/>
  </r>
  <r>
    <s v="900407SBQ44P608"/>
    <s v="STOCK 3"/>
    <s v="STELLA McCARTNEY"/>
    <s v="SS"/>
    <n v="2020"/>
    <x v="0"/>
    <s v="900407SBQ44"/>
    <n v="900407"/>
    <s v="SBQ44"/>
    <x v="0"/>
    <x v="38"/>
    <s v="S6F040670 BODYSUIT"/>
    <s v="P608"/>
    <s v="Poppy &amp; Glamour"/>
    <s v="T1: 13% ELASTAN, 86% POLYAMID, 1% COTTON"/>
    <s v="CN"/>
    <m/>
    <m/>
    <n v="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5"/>
    <n v="465"/>
    <n v="0.85"/>
    <n v="23.25"/>
    <n v="69.75"/>
  </r>
  <r>
    <s v="900422SBQ56P100"/>
    <s v="STOCK 3"/>
    <s v="STELLA McCARTNEY"/>
    <s v="SS"/>
    <n v="2020"/>
    <x v="0"/>
    <s v="900422SBQ56"/>
    <n v="900422"/>
    <s v="SBQ56"/>
    <x v="4"/>
    <x v="37"/>
    <s v="S6L610700 BIKINI"/>
    <s v="P100"/>
    <s v="BLACK"/>
    <s v="T1: 81% POLYAMID, 2% COTTON, 17% ELASTAN"/>
    <s v="CN"/>
    <m/>
    <m/>
    <n v="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5"/>
    <n v="165"/>
    <n v="0.85"/>
    <n v="8.25"/>
    <n v="24.75"/>
  </r>
  <r>
    <s v="900438SBQ66P190"/>
    <s v="STOCK 3"/>
    <s v="STELLA McCARTNEY"/>
    <s v="SS"/>
    <n v="2020"/>
    <x v="0"/>
    <s v="900438SBQ66"/>
    <n v="900438"/>
    <s v="SBQ66"/>
    <x v="0"/>
    <x v="3"/>
    <s v="S6H310760 SHIRT"/>
    <s v="P190"/>
    <s v="Black &amp; White"/>
    <s v="T1: 92% SILK, 8% ELASTAN"/>
    <s v="TN"/>
    <m/>
    <m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70"/>
    <n v="810"/>
    <n v="0.85"/>
    <n v="40.5"/>
    <n v="121.5"/>
  </r>
  <r>
    <s v="310629W93338490"/>
    <s v="STOCK 3"/>
    <s v="STELLA McCARTNEY"/>
    <s v="SS"/>
    <n v="2020"/>
    <x v="0"/>
    <s v="310629W9333"/>
    <n v="310629"/>
    <s v="W9333"/>
    <x v="2"/>
    <x v="15"/>
    <s v="GRACE MINI SHLDR BAG HOLOGPYTH"/>
    <s v="8490"/>
    <s v="MULTICOLOR"/>
    <s v="T1: 5% ELASTAN, 90% POLYESTER, 5% POLYAMID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02.4752475247525"/>
    <n v="2004.950495049505"/>
    <n v="0.85"/>
    <n v="150.37128712871288"/>
    <n v="300.74257425742576"/>
  </r>
  <r>
    <s v="371223W85739740"/>
    <s v="STOCK 3"/>
    <s v="STELLA McCARTNEY"/>
    <s v="SS"/>
    <n v="2020"/>
    <x v="0"/>
    <s v="371223W8573"/>
    <n v="371223"/>
    <s v="W8573"/>
    <x v="2"/>
    <x v="15"/>
    <s v="MINI TOTE ECO MONOG"/>
    <s v="9740"/>
    <s v="LIGHT SAND"/>
    <s v="F: 100% POLYAMID,  T1: 77% COTTON, 10% POLYURETHANE, 13% VISCOSE,  T2: 67% POLYURETHANE, 33% POLYESTER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750"/>
    <n v="1500"/>
    <n v="0.85"/>
    <n v="112.5"/>
    <n v="225"/>
  </r>
  <r>
    <s v="410875W96454040"/>
    <s v="STOCK 3"/>
    <s v="STELLA McCARTNEY"/>
    <s v="SS"/>
    <n v="2020"/>
    <x v="0"/>
    <s v="410875W9645"/>
    <n v="410875"/>
    <s v="W9645"/>
    <x v="2"/>
    <x v="26"/>
    <s v="SMALL BUCKET BAG FRINGED S"/>
    <s v="4040"/>
    <s v="BLUEBIRD"/>
    <s v="T1: 100% POLYESTER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12.8712871287128"/>
    <n v="2425.7425742574255"/>
    <n v="0.85"/>
    <n v="181.9306930693069"/>
    <n v="363.8613861386138"/>
  </r>
  <r>
    <s v="423207W98111000"/>
    <s v="STOCK 3"/>
    <s v="STELLA McCARTNEY"/>
    <s v="SS"/>
    <n v="2020"/>
    <x v="0"/>
    <s v="423207W9811"/>
    <n v="423207"/>
    <s v="W9811"/>
    <x v="2"/>
    <x v="15"/>
    <s v="SMALL SHOULDER BAG WEAVED EC"/>
    <s v="1000"/>
    <s v="BLACK"/>
    <s v="T1: 33% POLYESTER, 67% POLYURETHANE,  T2: 60% POLYAMID, 40% POLYURETHANE"/>
    <s v="AL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75.7425742574258"/>
    <n v="2351.4851485148515"/>
    <n v="0.85"/>
    <n v="176.36138613861385"/>
    <n v="352.7227722772277"/>
  </r>
  <r>
    <s v="494803S18494101"/>
    <s v="STOCK 3"/>
    <s v="STELLA McCARTNEY"/>
    <s v="FW"/>
    <n v="2020"/>
    <x v="0"/>
    <s v="494803S1849"/>
    <n v="494803"/>
    <s v="S1849"/>
    <x v="0"/>
    <x v="5"/>
    <s v="JUMPER"/>
    <s v="4101"/>
    <s v="INK"/>
    <s v="T: 100% COTTON"/>
    <s v="HR"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n v="2"/>
    <n v="765"/>
    <n v="1530"/>
    <n v="0.85"/>
    <n v="114.75"/>
    <n v="229.5"/>
  </r>
  <r>
    <s v="496980SKA038178"/>
    <s v="STOCK 3"/>
    <s v="STELLA McCARTNEY"/>
    <s v="SS"/>
    <n v="2020"/>
    <x v="0"/>
    <s v="496980SKA03"/>
    <n v="496980"/>
    <s v="SKA03"/>
    <x v="0"/>
    <x v="11"/>
    <s v="PADMA ALL IN ONE"/>
    <s v="8178"/>
    <s v="8178"/>
    <s v="T: 17% SILK, 31% VISCOSE, 52% METALIC POLYESTER"/>
    <s v="HU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n v="2"/>
    <n v="1495"/>
    <n v="2990"/>
    <n v="0.85"/>
    <n v="224.25"/>
    <n v="448.5"/>
  </r>
  <r>
    <s v="500655S18538490"/>
    <s v="STOCK 3"/>
    <s v="STELLA McCARTNEY"/>
    <s v="SS"/>
    <n v="2020"/>
    <x v="0"/>
    <s v="500655S1853"/>
    <n v="500655"/>
    <s v="S1853"/>
    <x v="0"/>
    <x v="13"/>
    <s v="V-NECK CARDIGAN"/>
    <s v="8490"/>
    <s v="MULTICOLOR"/>
    <s v="T: 100% VIRGIN WOOL"/>
    <s v="IT"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n v="2"/>
    <n v="995"/>
    <n v="1990"/>
    <n v="0.85"/>
    <n v="149.25"/>
    <n v="298.5"/>
  </r>
  <r>
    <s v="501776W1FA49041"/>
    <s v="STOCK 3"/>
    <s v="STELLA McCARTNEY"/>
    <s v="SS"/>
    <n v="2020"/>
    <x v="0"/>
    <s v="501776W1FA4"/>
    <n v="501776"/>
    <s v="W1FA4"/>
    <x v="3"/>
    <x v="18"/>
    <s v="SNEAKE TESS.S.GOMMA FAULE/P.B"/>
    <s v="9041"/>
    <s v="WHITE/ANTHRACITE-GREY"/>
    <s v="T: 73% POLYESTER, 27% POLYURETHANE"/>
    <s v="ES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95"/>
    <n v="990"/>
    <n v="0.85"/>
    <n v="74.25"/>
    <n v="148.5"/>
  </r>
  <r>
    <s v="501965SGB039786"/>
    <s v="STOCK 3"/>
    <s v="STELLA McCARTNEY"/>
    <s v="SS"/>
    <n v="2020"/>
    <x v="0"/>
    <s v="501965SGB03"/>
    <n v="501965"/>
    <s v="SGB03"/>
    <x v="0"/>
    <x v="7"/>
    <s v="KIERNAN OUTERWEAR W PEARL EMBR"/>
    <s v="9786"/>
    <s v="9786"/>
    <s v="DT: 85% VISCOSE, 15% POLYESTER,  F: 48% COTTON, 52% VISCOSE,  N: 100% POLYESTER,  RI: 100% RESIN,  T: 100% MODACRYL"/>
    <s v="IT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n v="2"/>
    <n v="1295"/>
    <n v="2590"/>
    <n v="0.85"/>
    <n v="194.25"/>
    <n v="388.5"/>
  </r>
  <r>
    <s v="502437SY4151000"/>
    <s v="STOCK 3"/>
    <s v="STELLA McCARTNEY"/>
    <s v="SS"/>
    <n v="2020"/>
    <x v="0"/>
    <s v="502437SY415"/>
    <n v="502437"/>
    <s v="SY415"/>
    <x v="0"/>
    <x v="6"/>
    <s v="DENISE LEGGINGS"/>
    <s v="1000"/>
    <s v="BLACK"/>
    <s v=""/>
    <s v="HU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85"/>
    <n v="970"/>
    <n v="0.85"/>
    <n v="72.75"/>
    <n v="145.5"/>
  </r>
  <r>
    <s v="511822S18751000"/>
    <s v="STOCK 3"/>
    <s v="STELLA McCARTNEY"/>
    <s v="SS"/>
    <n v="2020"/>
    <x v="0"/>
    <s v="511822S1875"/>
    <n v="511822"/>
    <s v="S1875"/>
    <x v="0"/>
    <x v="6"/>
    <s v="TROUSERS"/>
    <s v="1000"/>
    <s v="BLACK"/>
    <s v="C: 3% ELASTAN, 62% VISCOSE, 13% POLYESTER, 22% POLYAMID,  T: 83% VISCOSE, 17% POLYESTER"/>
    <s v="IT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65"/>
    <n v="1930"/>
    <n v="0.85"/>
    <n v="144.75"/>
    <n v="289.5"/>
  </r>
  <r>
    <s v="517719SLB241000"/>
    <s v="STOCK 3"/>
    <s v="STELLA McCARTNEY"/>
    <s v="FW"/>
    <n v="2020"/>
    <x v="0"/>
    <s v="517719SLB24"/>
    <n v="517719"/>
    <s v="SLB24"/>
    <x v="0"/>
    <x v="7"/>
    <s v="KATHERINE COAT"/>
    <s v="1000"/>
    <s v="BLACK"/>
    <s v="F: 48% COTTON, 52% VISCOSE,  T: 86% WOOL, 13% POLYAMID, 1% OTHER FIBRES"/>
    <s v="BG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n v="2"/>
    <n v="1595"/>
    <n v="3190"/>
    <n v="0.85"/>
    <n v="239.25"/>
    <n v="478.5"/>
  </r>
  <r>
    <s v="521623S18866568"/>
    <s v="STOCK 3"/>
    <s v="STELLA McCARTNEY"/>
    <s v="FW"/>
    <n v="2020"/>
    <x v="0"/>
    <s v="521623S1886"/>
    <n v="521623"/>
    <s v="S1886"/>
    <x v="0"/>
    <x v="12"/>
    <s v="ASYMETRIC DRESS"/>
    <s v="6568"/>
    <s v="LOVER RED"/>
    <s v="T: 100% VIRGIN WOOL"/>
    <s v="RO"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795"/>
    <n v="1590"/>
    <n v="0.85"/>
    <n v="119.25"/>
    <n v="238.5"/>
  </r>
  <r>
    <s v="526906SLH274001"/>
    <s v="STOCK 3"/>
    <s v="STELLA McCARTNEY"/>
    <s v="FW"/>
    <n v="2020"/>
    <x v="0"/>
    <s v="526906SLH27"/>
    <n v="526906"/>
    <s v="SLH27"/>
    <x v="0"/>
    <x v="10"/>
    <s v="ELLEN DENIM SKIRT"/>
    <s v="4001"/>
    <s v="BLUE"/>
    <s v="T: 93% COTTON, 6% POLYESTER, 1% ELASTAN"/>
    <s v="IT"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25"/>
    <n v="1050"/>
    <n v="0.85"/>
    <n v="78.75"/>
    <n v="157.5"/>
  </r>
  <r>
    <s v="529866SLB118486"/>
    <s v="STOCK 3"/>
    <s v="STELLA McCARTNEY"/>
    <s v="FW"/>
    <n v="2020"/>
    <x v="0"/>
    <s v="529866SLB11"/>
    <n v="529866"/>
    <s v="SLB11"/>
    <x v="0"/>
    <x v="6"/>
    <s v="CARLIE TROUSERS"/>
    <s v="8486"/>
    <s v="MULTICOLOR"/>
    <s v="T: 100% WOOL"/>
    <s v="HU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n v="2"/>
    <n v="525"/>
    <n v="1050"/>
    <n v="0.85"/>
    <n v="78.75"/>
    <n v="157.5"/>
  </r>
  <r>
    <s v="530210SY2066568"/>
    <s v="STOCK 3"/>
    <s v="STELLA McCARTNEY"/>
    <s v="FW"/>
    <n v="2020"/>
    <x v="0"/>
    <s v="530210SY206"/>
    <n v="530210"/>
    <s v="SY206"/>
    <x v="0"/>
    <x v="3"/>
    <s v="HELENA SHIRT"/>
    <s v="6568"/>
    <s v="LOVER RED"/>
    <s v="DT: 100% SILK,  T: 100% SILK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n v="2"/>
    <n v="525"/>
    <n v="1050"/>
    <n v="0.85"/>
    <n v="78.75"/>
    <n v="157.5"/>
  </r>
  <r>
    <s v="531723SLA156568"/>
    <s v="STOCK 3"/>
    <s v="STELLA McCARTNEY"/>
    <s v="FW"/>
    <n v="2020"/>
    <x v="0"/>
    <s v="531723SLA15"/>
    <n v="531723"/>
    <s v="SLA15"/>
    <x v="0"/>
    <x v="3"/>
    <s v="TAYLOR SHIRT"/>
    <s v="6568"/>
    <s v="LOVER RED"/>
    <s v="T: 100% SILK"/>
    <s v="HU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n v="2"/>
    <n v="850"/>
    <n v="1700"/>
    <n v="0.85"/>
    <n v="127.5"/>
    <n v="255"/>
  </r>
  <r>
    <s v="531801W1G901000"/>
    <s v="STOCK 3"/>
    <s v="STELLA McCARTNEY"/>
    <s v="FW"/>
    <n v="2020"/>
    <x v="0"/>
    <s v="531801W1G90"/>
    <n v="531801"/>
    <s v="W1G90"/>
    <x v="3"/>
    <x v="18"/>
    <s v="STIV.TO PLAS.S.TUNIT PERLEDO"/>
    <s v="1000"/>
    <s v="BLACK"/>
    <s v="T: 10% COTTON, 20% POLYESTER, 70% POLYURETHANE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n v="2"/>
    <n v="450"/>
    <n v="900"/>
    <n v="0.85"/>
    <n v="67.5"/>
    <n v="135"/>
  </r>
  <r>
    <s v="533173SLO171000"/>
    <s v="STOCK 3"/>
    <s v="STELLA McCARTNEY"/>
    <s v="FW"/>
    <n v="2020"/>
    <x v="1"/>
    <s v="533173SLO17"/>
    <n v="533173"/>
    <s v="SLO17"/>
    <x v="0"/>
    <x v="7"/>
    <s v="COAT BLANKET"/>
    <s v="1000"/>
    <s v="BLACK"/>
    <s v="F: 100% VISCOSE,  T: 100% WOOL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n v="2"/>
    <n v="1995"/>
    <n v="3990"/>
    <n v="0.85"/>
    <n v="299.25"/>
    <n v="598.5"/>
  </r>
  <r>
    <s v="536723SGB071000"/>
    <s v="STOCK 3"/>
    <s v="STELLA McCARTNEY"/>
    <s v="FW"/>
    <n v="2020"/>
    <x v="0"/>
    <s v="536723SGB07"/>
    <n v="536723"/>
    <s v="SGB07"/>
    <x v="0"/>
    <x v="0"/>
    <s v="FLEUR JACKET 66CM"/>
    <s v="1000"/>
    <s v="BLACK"/>
    <s v="F: 52% VISCOSE, 48% COTTON,  FM: 100% VISCOSE,  T: 100% WOOL"/>
    <s v="HU"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n v="2"/>
    <n v="1050"/>
    <n v="2100"/>
    <n v="0.85"/>
    <n v="157.5"/>
    <n v="315"/>
  </r>
  <r>
    <s v="537677S19224740"/>
    <s v="STOCK 3"/>
    <s v="STELLA McCARTNEY"/>
    <s v="FW"/>
    <n v="2020"/>
    <x v="0"/>
    <s v="537677S1922"/>
    <n v="537677"/>
    <s v="S1922"/>
    <x v="0"/>
    <x v="6"/>
    <s v="TROUSERS"/>
    <s v="4740"/>
    <s v="AZURE"/>
    <s v="T: 25% WOOL ALPACA, 75% VIRGIN WOOL"/>
    <s v="IT"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2"/>
    <n v="595"/>
    <n v="1190"/>
    <n v="0.85"/>
    <n v="89.25"/>
    <n v="178.5"/>
  </r>
  <r>
    <s v="537742S19212711"/>
    <s v="STOCK 3"/>
    <s v="STELLA McCARTNEY"/>
    <s v="FW"/>
    <n v="2020"/>
    <x v="0"/>
    <s v="537742S1921"/>
    <n v="537742"/>
    <s v="S1921"/>
    <x v="0"/>
    <x v="5"/>
    <s v="ASYMMETRIC JUMPER"/>
    <s v="2711"/>
    <s v="SUGAR CANE"/>
    <s v="R: 71% WOOL, 4% POLYAMID, 1% ELASTAN, 24% WOOL ALPACA,  T: 75% VIRGIN WOOL, 25% WOOL ALPACA"/>
    <s v="IT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n v="2"/>
    <n v="525"/>
    <n v="1050"/>
    <n v="0.85"/>
    <n v="78.75"/>
    <n v="157.5"/>
  </r>
  <r>
    <s v="538632S19224900"/>
    <s v="STOCK 3"/>
    <s v="STELLA McCARTNEY"/>
    <s v="FW"/>
    <n v="2020"/>
    <x v="0"/>
    <s v="538632S1922"/>
    <n v="538632"/>
    <s v="S1922"/>
    <x v="0"/>
    <x v="5"/>
    <s v="V-NECK JUMPER"/>
    <s v="4900"/>
    <s v="ADMIRAL BLUE"/>
    <s v="R: 22% WOOL ALPACA, 8% POLYAMID, 2% ELASTAN, 68% WOOL,  T: 75% VIRGIN WOOL, 25% WOOL ALPACA"/>
    <s v="IT"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n v="2"/>
    <n v="495"/>
    <n v="990"/>
    <n v="0.85"/>
    <n v="74.25"/>
    <n v="148.5"/>
  </r>
  <r>
    <s v="542946SLB341000"/>
    <s v="STOCK 3"/>
    <s v="STELLA McCARTNEY"/>
    <s v="FW"/>
    <n v="2020"/>
    <x v="0"/>
    <s v="542946SLB34"/>
    <n v="542946"/>
    <s v="SLB34"/>
    <x v="0"/>
    <x v="6"/>
    <s v="DAKOTA TROUSERS"/>
    <s v="1000"/>
    <s v="BLACK"/>
    <s v="T: 53% WOOL, 47% COTTON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n v="2"/>
    <n v="650"/>
    <n v="1300"/>
    <n v="0.85"/>
    <n v="97.5"/>
    <n v="195"/>
  </r>
  <r>
    <s v="554972SJA014101"/>
    <s v="STOCK 3"/>
    <s v="STELLA McCARTNEY"/>
    <s v="SS"/>
    <n v="2020"/>
    <x v="0"/>
    <s v="554972SJA01"/>
    <n v="554972"/>
    <s v="SJA01"/>
    <x v="0"/>
    <x v="3"/>
    <s v="SARAI SHIRT BRODERIE ANGLAISE"/>
    <s v="4101"/>
    <s v="INK"/>
    <s v="RI: 100% POLYESTER,  T: 100% COTTON"/>
    <s v="IT"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n v="2"/>
    <n v="895"/>
    <n v="1790"/>
    <n v="0.85"/>
    <n v="134.25"/>
    <n v="268.5"/>
  </r>
  <r>
    <s v="565114SLH241000"/>
    <s v="STOCK 3"/>
    <s v="STELLA McCARTNEY"/>
    <s v="FW"/>
    <n v="2020"/>
    <x v="0"/>
    <s v="565114SLH24"/>
    <n v="565114"/>
    <s v="SLH24"/>
    <x v="0"/>
    <x v="6"/>
    <s v="CROPPED DENIM JEANS"/>
    <s v="1000"/>
    <s v="BLACK"/>
    <s v="ET: 40% POLYESTER, 60% POLYURETHANE,  F: 65% POLYESTER, 35% COTTON,  RI: 100% POLYESTER,  T: 98% COTTON, 2% ELASTAN"/>
    <s v="IT"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25"/>
    <n v="650"/>
    <n v="0.85"/>
    <n v="48.75"/>
    <n v="97.5"/>
  </r>
  <r>
    <s v="567071SHB551000"/>
    <s v="STOCK 3"/>
    <s v="STELLA McCARTNEY"/>
    <s v="FW"/>
    <n v="2020"/>
    <x v="0"/>
    <s v="567071SHB55"/>
    <n v="567071"/>
    <s v="SHB55"/>
    <x v="0"/>
    <x v="0"/>
    <s v="BELL JACKET 75CM"/>
    <s v="1000"/>
    <s v="BLACK"/>
    <s v="F: 48% COTTON, 52% VISCOSE,  FM: 100% VISCOSE,  T: 100% WOOL"/>
    <s v="HU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1095"/>
    <n v="2190"/>
    <n v="0.85"/>
    <n v="164.25"/>
    <n v="328.5"/>
  </r>
  <r>
    <s v="573768SMP383160"/>
    <s v="STOCK 3"/>
    <s v="STELLA McCARTNEY"/>
    <s v="SS"/>
    <n v="2020"/>
    <x v="1"/>
    <s v="573768SMP38"/>
    <n v="573768"/>
    <s v="SMP38"/>
    <x v="0"/>
    <x v="6"/>
    <s v="PANTS"/>
    <s v="3160"/>
    <s v="EMERALD"/>
    <s v="A: 100% POLYAMID,  F: 100% COTTON,  T: 100% COTTON"/>
    <s v="IT"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25"/>
    <n v="850"/>
    <n v="0.85"/>
    <n v="63.75"/>
    <n v="127.5"/>
  </r>
  <r>
    <s v="580193W1UR08150"/>
    <s v="STOCK 3"/>
    <s v="STELLA McCARTNEY"/>
    <s v="FW"/>
    <n v="2020"/>
    <x v="0"/>
    <s v="580193W1UR0"/>
    <n v="580193"/>
    <s v="W1UR0"/>
    <x v="3"/>
    <x v="18"/>
    <s v="SCARPA PLAS.S.GOMMA PLOSSY"/>
    <s v="8150"/>
    <s v="GUNMETAL"/>
    <s v="T: 90% POLYESTER, 10% POLYURETHANE"/>
    <s v="IT"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n v="2"/>
    <n v="695"/>
    <n v="1390"/>
    <n v="0.85"/>
    <n v="104.25"/>
    <n v="208.5"/>
  </r>
  <r>
    <s v="581266W85407021"/>
    <s v="STOCK 3"/>
    <s v="STELLA McCARTNEY"/>
    <s v="SS"/>
    <n v="2020"/>
    <x v="0"/>
    <s v="581266W8540"/>
    <n v="581266"/>
    <s v="W8540"/>
    <x v="2"/>
    <x v="15"/>
    <s v="MD FLAP SHOULDER BAG ECO SOFT"/>
    <s v="7021"/>
    <s v="LIGHT YELLOW"/>
    <s v="F: 100% POLYESTER,  T1: 100% POLYAMID,  T2: 33% POLYESTER, 67% POLYURETHANE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695"/>
    <n v="1390"/>
    <n v="0.85"/>
    <n v="104.25"/>
    <n v="208.5"/>
  </r>
  <r>
    <s v="581295W84379740"/>
    <s v="STOCK 3"/>
    <s v="STELLA McCARTNEY"/>
    <s v="SS"/>
    <n v="2020"/>
    <x v="0"/>
    <s v="581295W8437"/>
    <n v="581295"/>
    <s v="W8437"/>
    <x v="2"/>
    <x v="21"/>
    <s v="MD BACKPACK MONOGRAM ECO MONOG"/>
    <s v="9740"/>
    <s v="LIGHT SAND"/>
    <s v="F: 67% POLYURETHANE, 33% POLYESTER,  T1: 74% COTTON, 16% VISCOSE, 10% POLYURETHANE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695"/>
    <n v="1390"/>
    <n v="0.85"/>
    <n v="104.25"/>
    <n v="208.5"/>
  </r>
  <r>
    <s v="584763SON192204"/>
    <s v="STOCK 3"/>
    <s v="STELLA McCARTNEY"/>
    <s v="SS"/>
    <n v="2020"/>
    <x v="1"/>
    <s v="584763SON19"/>
    <n v="584763"/>
    <s v="SON19"/>
    <x v="0"/>
    <x v="3"/>
    <s v="SHIRT RICARDO STRAIGHT HEM"/>
    <s v="2204"/>
    <s v="RUST"/>
    <s v="T: 100% VISCOSE"/>
    <s v="RO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n v="2"/>
    <n v="445"/>
    <n v="890"/>
    <n v="0.85"/>
    <n v="66.75"/>
    <n v="133.5"/>
  </r>
  <r>
    <s v="588312SNA541000"/>
    <s v="STOCK 3"/>
    <s v="STELLA McCARTNEY"/>
    <s v="FW"/>
    <n v="2020"/>
    <x v="0"/>
    <s v="588312SNA54"/>
    <n v="588312"/>
    <s v="SNA54"/>
    <x v="0"/>
    <x v="11"/>
    <s v="JUMPSUIT ORGANIC C"/>
    <s v="1000"/>
    <s v="BLACK"/>
    <s v="C: 100% SILK,  F: 100% SILK,  T1: 75% COTTON, 17% VISCOSE, 8% POLYAMID,  T2: 100% POLYAMID"/>
    <s v="IT"/>
    <m/>
    <m/>
    <m/>
    <m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n v="2"/>
    <n v="3800"/>
    <n v="7600"/>
    <n v="0.85"/>
    <n v="570"/>
    <n v="1140"/>
  </r>
  <r>
    <s v="594742SNO303000"/>
    <s v="STOCK 3"/>
    <s v="STELLA McCARTNEY"/>
    <s v="SS"/>
    <n v="2020"/>
    <x v="1"/>
    <s v="594742SNO30"/>
    <n v="594742"/>
    <s v="SNO30"/>
    <x v="0"/>
    <x v="7"/>
    <s v="TRENCHCOAT CAVALRY T"/>
    <s v="3000"/>
    <s v="GREEN"/>
    <s v="100% WOOL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n v="2"/>
    <n v="895"/>
    <n v="1790"/>
    <n v="0.85"/>
    <n v="134.25"/>
    <n v="268.5"/>
  </r>
  <r>
    <s v="598690SIN187401"/>
    <s v="STOCK 3"/>
    <s v="STELLA McCARTNEY"/>
    <s v="SS"/>
    <n v="2020"/>
    <x v="1"/>
    <s v="598690SIN18"/>
    <n v="598690"/>
    <s v="SIN18"/>
    <x v="0"/>
    <x v="3"/>
    <s v="SHIRT STAN"/>
    <s v="7401"/>
    <s v="AVOCADO"/>
    <s v="T: 100% COTTON"/>
    <s v="RO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n v="2"/>
    <n v="325"/>
    <n v="650"/>
    <n v="0.85"/>
    <n v="48.75"/>
    <n v="97.5"/>
  </r>
  <r>
    <s v="600391SON024101"/>
    <s v="STOCK 3"/>
    <s v="STELLA McCARTNEY"/>
    <s v="SS"/>
    <n v="2020"/>
    <x v="1"/>
    <s v="600391SON02"/>
    <n v="600391"/>
    <s v="SON02"/>
    <x v="0"/>
    <x v="0"/>
    <s v="JACKET BOBBY"/>
    <s v="4101"/>
    <s v="INK"/>
    <s v="F: 100% VISCOSE,  FM: 97% VISCOSE, 3% CUPRO,  T: 23% POLYAMID, 77% COTTON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n v="2"/>
    <n v="875"/>
    <n v="1750"/>
    <n v="0.85"/>
    <n v="131.25"/>
    <n v="262.5"/>
  </r>
  <r>
    <s v="600455SNH684008"/>
    <s v="STOCK 3"/>
    <s v="STELLA McCARTNEY"/>
    <s v="SS"/>
    <n v="2020"/>
    <x v="0"/>
    <s v="600455SNH68"/>
    <n v="600455"/>
    <s v="SNH68"/>
    <x v="0"/>
    <x v="6"/>
    <s v="TROUSERS RECYCLED VINTAGE WASH WITH EMBROIDERY DETAIL"/>
    <s v="4008"/>
    <s v="SKY BLUE"/>
    <s v="F: 55% POLYESTER, 45% COTTON,  T: 1% ELASTAN, 99% COTTON"/>
    <s v="IT"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75"/>
    <n v="950"/>
    <n v="0.85"/>
    <n v="71.25"/>
    <n v="142.5"/>
  </r>
  <r>
    <s v="600587SOA088500"/>
    <s v="STOCK 3"/>
    <s v="STELLA McCARTNEY"/>
    <s v="SS"/>
    <n v="2020"/>
    <x v="0"/>
    <s v="600587SOA08"/>
    <n v="600587"/>
    <s v="SOA08"/>
    <x v="0"/>
    <x v="12"/>
    <s v="DARIANA DRESS"/>
    <s v="8500"/>
    <s v="MULTICOLOR"/>
    <s v="F: 100% SILK,  T: 97% VISCOSE, 3% ELASTAN"/>
    <s v="HU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n v="2"/>
    <n v="935"/>
    <n v="1870"/>
    <n v="0.85"/>
    <n v="140.25"/>
    <n v="280.5"/>
  </r>
  <r>
    <s v="600594SOA821000"/>
    <s v="STOCK 3"/>
    <s v="STELLA McCARTNEY"/>
    <s v="SS"/>
    <n v="2020"/>
    <x v="0"/>
    <s v="600594SOA82"/>
    <n v="600594"/>
    <s v="SOA82"/>
    <x v="0"/>
    <x v="7"/>
    <s v="NOLA TRENCH WITH PETAL EDGE EMBROIDERY"/>
    <s v="1000"/>
    <s v="BLACK"/>
    <s v="DT: 100% POLYESTER,  RI: 100% POLYESTER,  T: 39% ACETATE, 61% VISCOSE"/>
    <s v="HU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1795"/>
    <n v="3590"/>
    <n v="0.85"/>
    <n v="269.25"/>
    <n v="538.5"/>
  </r>
  <r>
    <s v="600616SOA521000"/>
    <s v="STOCK 3"/>
    <s v="STELLA McCARTNEY"/>
    <s v="SS"/>
    <n v="2020"/>
    <x v="0"/>
    <s v="600616SOA52"/>
    <n v="600616"/>
    <s v="SOA52"/>
    <x v="0"/>
    <x v="6"/>
    <s v="AGNES TROUSERS"/>
    <s v="1000"/>
    <s v="BLACK"/>
    <s v="T1: 100% SILK,  T2: 100% SILK"/>
    <s v="HU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745"/>
    <n v="1490"/>
    <n v="0.85"/>
    <n v="111.75"/>
    <n v="223.5"/>
  </r>
  <r>
    <s v="600773SOA417110"/>
    <s v="STOCK 3"/>
    <s v="STELLA McCARTNEY"/>
    <s v="SS"/>
    <n v="2020"/>
    <x v="0"/>
    <s v="600773SOA41"/>
    <n v="600773"/>
    <s v="SOA41"/>
    <x v="0"/>
    <x v="0"/>
    <s v="ALLISON JACKET"/>
    <s v="7110"/>
    <s v="STRAW"/>
    <s v="F: 48% COTTON, 52% VISCOSE,  FM: 100% VISCOSE,  T: 100% WOOL"/>
    <s v="HU"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1195"/>
    <n v="2390"/>
    <n v="0.85"/>
    <n v="179.25"/>
    <n v="358.5"/>
  </r>
  <r>
    <s v="600789S20761000"/>
    <s v="STOCK 3"/>
    <s v="STELLA McCARTNEY"/>
    <s v="SS"/>
    <n v="2020"/>
    <x v="0"/>
    <s v="600789S2076"/>
    <n v="600789"/>
    <s v="S2076"/>
    <x v="0"/>
    <x v="17"/>
    <s v="COMPACT KNIT SHORTS"/>
    <s v="1000"/>
    <s v="BLACK"/>
    <s v="C: 22% POLYAMID, 3% ELASTAN, 62% VISCOSE, 13% POLYESTER,  T: 17% POLYESTER, 83% VISCOSE"/>
    <s v="IT"/>
    <m/>
    <m/>
    <m/>
    <m/>
    <m/>
    <m/>
    <m/>
    <m/>
    <m/>
    <m/>
    <m/>
    <m/>
    <m/>
    <m/>
    <m/>
    <m/>
    <m/>
    <m/>
    <m/>
    <m/>
    <m/>
    <n v="1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2"/>
    <n v="525"/>
    <n v="1050"/>
    <n v="0.85"/>
    <n v="78.75"/>
    <n v="157.5"/>
  </r>
  <r>
    <s v="600841SIA079500"/>
    <s v="STOCK 3"/>
    <s v="STELLA McCARTNEY"/>
    <s v="SS"/>
    <n v="2020"/>
    <x v="0"/>
    <s v="600841SIA07"/>
    <n v="600841"/>
    <s v="SIA07"/>
    <x v="0"/>
    <x v="14"/>
    <s v="OLIVIA TOP"/>
    <s v="9500"/>
    <s v="NATURAL"/>
    <s v="T1: 21% POLYESTER, 79% COTTON,  T2: 100% SILK"/>
    <s v="HU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995"/>
    <n v="1990"/>
    <n v="0.85"/>
    <n v="149.25"/>
    <n v="298.5"/>
  </r>
  <r>
    <s v="600862SNW989701"/>
    <s v="STOCK 3"/>
    <s v="STELLA McCARTNEY"/>
    <s v="SS"/>
    <n v="2020"/>
    <x v="0"/>
    <s v="600862SNW98"/>
    <n v="600862"/>
    <s v="SNW98"/>
    <x v="0"/>
    <x v="2"/>
    <s v="LOGO BAND SWEATSHIRT"/>
    <s v="9701"/>
    <s v="DESERT"/>
    <s v="DT: 89% COTTON, 4% ELASTAN, 7% POLYAMID,  T: 100% COTTON"/>
    <s v="IT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625"/>
    <n v="1250"/>
    <n v="0.85"/>
    <n v="93.75"/>
    <n v="187.5"/>
  </r>
  <r>
    <s v="601118SON658500"/>
    <s v="STOCK 3"/>
    <s v="STELLA McCARTNEY"/>
    <s v="SS"/>
    <n v="2020"/>
    <x v="1"/>
    <s v="601118SON65"/>
    <n v="601118"/>
    <s v="SON65"/>
    <x v="0"/>
    <x v="3"/>
    <s v="SHIRT SAUL NO ZIP"/>
    <s v="8500"/>
    <s v="MULTICOLOR"/>
    <s v="T: 100% CUPRO"/>
    <s v="IT"/>
    <m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n v="2"/>
    <n v="795"/>
    <n v="1590"/>
    <n v="0.85"/>
    <n v="119.25"/>
    <n v="238.5"/>
  </r>
  <r>
    <s v="601182S21954101"/>
    <s v="STOCK 3"/>
    <s v="STELLA McCARTNEY"/>
    <s v="SS"/>
    <n v="2020"/>
    <x v="0"/>
    <s v="601182S2195"/>
    <n v="601182"/>
    <s v="S2195"/>
    <x v="0"/>
    <x v="12"/>
    <s v="FABRIC MIX DRESS"/>
    <s v="4101"/>
    <s v="INK"/>
    <s v="DT: 47% POLYESTER, 53% COTTON,  T: 100% VIRGIN WOOL,  T2: 100% CUPRO"/>
    <s v="IT"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675"/>
    <n v="1350"/>
    <n v="0.85"/>
    <n v="101.25"/>
    <n v="202.5"/>
  </r>
  <r>
    <s v="601556SOA446561"/>
    <s v="STOCK 3"/>
    <s v="STELLA McCARTNEY"/>
    <s v="SS"/>
    <n v="2020"/>
    <x v="0"/>
    <s v="601556SOA44"/>
    <n v="601556"/>
    <s v="SOA44"/>
    <x v="0"/>
    <x v="12"/>
    <s v="NADIA DRESS"/>
    <s v="6561"/>
    <s v="FLAME"/>
    <s v="RI: 100% POLYESTER,  T: 40% SILK, 60% VISCOSE"/>
    <s v="HU"/>
    <m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n v="2"/>
    <n v="1795"/>
    <n v="3590"/>
    <n v="0.85"/>
    <n v="269.25"/>
    <n v="538.5"/>
  </r>
  <r>
    <s v="601560SOA344911"/>
    <s v="STOCK 3"/>
    <s v="STELLA McCARTNEY"/>
    <s v="SS"/>
    <n v="2020"/>
    <x v="0"/>
    <s v="601560SOA34"/>
    <n v="601560"/>
    <s v="SOA34"/>
    <x v="0"/>
    <x v="3"/>
    <s v="SHIRT"/>
    <s v="4911"/>
    <s v="CAMEO BLU"/>
    <s v="T: 100% SILK"/>
    <s v="HU"/>
    <m/>
    <m/>
    <m/>
    <m/>
    <m/>
    <m/>
    <m/>
    <m/>
    <m/>
    <m/>
    <m/>
    <m/>
    <m/>
    <m/>
    <m/>
    <m/>
    <m/>
    <m/>
    <m/>
    <m/>
    <m/>
    <m/>
    <m/>
    <n v="1"/>
    <m/>
    <m/>
    <m/>
    <n v="1"/>
    <m/>
    <m/>
    <m/>
    <m/>
    <m/>
    <m/>
    <m/>
    <m/>
    <m/>
    <m/>
    <m/>
    <m/>
    <m/>
    <m/>
    <m/>
    <m/>
    <m/>
    <m/>
    <m/>
    <m/>
    <m/>
    <m/>
    <m/>
    <m/>
    <n v="2"/>
    <n v="635"/>
    <n v="1270"/>
    <n v="0.85"/>
    <n v="95.25"/>
    <n v="190.5"/>
  </r>
  <r>
    <s v="700255W88576601"/>
    <s v="STOCK 3"/>
    <s v="STELLA McCARTNEY"/>
    <s v="FW"/>
    <n v="2021"/>
    <x v="0"/>
    <s v="700255W8857"/>
    <n v="700255"/>
    <s v="W8857"/>
    <x v="2"/>
    <x v="19"/>
    <s v="POUCH TRICOLOR ECO ALTER MAT"/>
    <s v="6601"/>
    <s v="BELLINI ROSE"/>
    <s v="F: 100% POLYAMID,  T1: 74% POLYURETHANE, 26% POLYESTER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95"/>
    <n v="590"/>
    <n v="0.85"/>
    <n v="44.25"/>
    <n v="88.5"/>
  </r>
  <r>
    <s v="416941S00014015"/>
    <s v="STOCK 3"/>
    <s v="STELLA McCARTNEY"/>
    <s v="SS"/>
    <n v="2020"/>
    <x v="0"/>
    <s v="416941S0001"/>
    <n v="416941"/>
    <s v="S0001"/>
    <x v="1"/>
    <x v="32"/>
    <s v="SC0006SA SUNGLASSES PLASTIC"/>
    <s v="4015"/>
    <s v="BLUE WASHED"/>
    <s v="100% AC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09.40594059405942"/>
    <n v="618.81188118811883"/>
    <n v="0.85"/>
    <n v="46.410891089108908"/>
    <n v="92.821782178217816"/>
  </r>
  <r>
    <s v="416951S00011000"/>
    <s v="STOCK 3"/>
    <s v="STELLA McCARTNEY"/>
    <s v="SS"/>
    <n v="2020"/>
    <x v="0"/>
    <s v="416951S0001"/>
    <n v="416951"/>
    <s v="S0001"/>
    <x v="1"/>
    <x v="32"/>
    <s v="SC0011SA SUNGLASSES PLASTIC"/>
    <s v="1000"/>
    <s v="BLACK"/>
    <s v="100% AC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68.56435643564356"/>
    <n v="537.12871287128712"/>
    <n v="0.85"/>
    <n v="40.28465346534653"/>
    <n v="80.56930693069306"/>
  </r>
  <r>
    <s v="900326S0007P714"/>
    <s v="STOCK 3"/>
    <s v="STELLA McCARTNEY"/>
    <s v="SS"/>
    <n v="2020"/>
    <x v="0"/>
    <s v="900326S0007"/>
    <n v="900326"/>
    <s v="S0007"/>
    <x v="1"/>
    <x v="32"/>
    <s v="SC0232S SMC WOMEN EYEWEAR"/>
    <s v="P714"/>
    <s v="Gold Gold Grey"/>
    <s v=": 90% METALLIC/ FIBER, 10% ACETATE"/>
    <s v="CN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70"/>
    <n v="340"/>
    <n v="0.85"/>
    <n v="25.5"/>
    <n v="51"/>
  </r>
  <r>
    <s v="800028N0026K915"/>
    <s v="STOCK 3"/>
    <s v="STELLA McCARTNEY"/>
    <s v="FW"/>
    <n v="2021"/>
    <x v="0"/>
    <s v="800028N0026"/>
    <n v="800028"/>
    <s v="N0026"/>
    <x v="3"/>
    <x v="18"/>
    <s v="LOOP TLINGIT/FRISK/F"/>
    <s v="K915"/>
    <s v="WHITE/CREAM/M.ROS/J.GREE/"/>
    <s v="LIN: 100% BAMBOO,  OUT: 60% POLYURETHANE, 40% THERMOPLASTIC POLYURETHANE,  UPP: 40% POLYURETHANE, 60% POLYAMID"/>
    <s v="IT"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95"/>
    <n v="790"/>
    <n v="0.85"/>
    <n v="59.25"/>
    <n v="118.5"/>
  </r>
  <r>
    <s v="800159N0093K106"/>
    <s v="STOCK 3"/>
    <s v="STELLA McCARTNEY"/>
    <s v="SS"/>
    <n v="2020"/>
    <x v="0"/>
    <s v="800159N0093"/>
    <n v="800159"/>
    <s v="N0093"/>
    <x v="3"/>
    <x v="18"/>
    <s v="FABRIC SHOE FARGA/FARAN/JUCO"/>
    <s v="K106"/>
    <s v="BLACK-WHITE"/>
    <s v="LIN: 64% POLYURETHANE, 36% VISCOSE,  UPP: 100% COTTON"/>
    <s v="ES"/>
    <m/>
    <m/>
    <m/>
    <m/>
    <m/>
    <m/>
    <m/>
    <m/>
    <m/>
    <m/>
    <m/>
    <m/>
    <m/>
    <m/>
    <m/>
    <m/>
    <m/>
    <m/>
    <m/>
    <m/>
    <m/>
    <m/>
    <m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n v="2"/>
    <n v="475"/>
    <n v="950"/>
    <n v="0.85"/>
    <n v="71.25"/>
    <n v="142.5"/>
  </r>
  <r>
    <s v="800327W0YG61088"/>
    <s v="STOCK 3"/>
    <s v="STELLA McCARTNEY"/>
    <s v="SS"/>
    <n v="2021"/>
    <x v="0"/>
    <s v="800327W0YG6"/>
    <n v="800327"/>
    <s v="W0YG6"/>
    <x v="3"/>
    <x v="18"/>
    <s v="ELYSE ECO ALTER NAPPA"/>
    <s v="1088"/>
    <s v="BLACK/GOLD"/>
    <s v="LIN: 64% POLYURETHANE, 36% VISCOSE,  OUT: 80% WOOD, 20% EVA,  UPP: 33% POLYESTER, 67% POLYURETHANE"/>
    <s v="IT"/>
    <m/>
    <m/>
    <m/>
    <m/>
    <m/>
    <m/>
    <m/>
    <m/>
    <m/>
    <m/>
    <m/>
    <m/>
    <m/>
    <m/>
    <m/>
    <m/>
    <m/>
    <m/>
    <m/>
    <m/>
    <m/>
    <m/>
    <n v="1"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2"/>
    <n v="695"/>
    <n v="1390"/>
    <n v="0.85"/>
    <n v="104.25"/>
    <n v="208.5"/>
  </r>
  <r>
    <s v="800361N02296643"/>
    <s v="STOCK 3"/>
    <s v="STELLA McCARTNEY"/>
    <s v="SS"/>
    <n v="2021"/>
    <x v="0"/>
    <s v="800361N0229"/>
    <n v="800361"/>
    <s v="N0229"/>
    <x v="3"/>
    <x v="20"/>
    <s v="AIR SLIDE FLIP FLOP"/>
    <s v="6643"/>
    <s v="GRENADINE"/>
    <s v="LIN: 100% EVA,  OUT: 100% RUBBER,  UPP: 48% COTTON, 52% POLYURETHANE"/>
    <s v="CN"/>
    <m/>
    <m/>
    <m/>
    <m/>
    <m/>
    <m/>
    <m/>
    <m/>
    <m/>
    <m/>
    <m/>
    <m/>
    <m/>
    <m/>
    <m/>
    <m/>
    <m/>
    <m/>
    <m/>
    <m/>
    <m/>
    <m/>
    <m/>
    <n v="2"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45"/>
    <n v="490"/>
    <n v="0.85"/>
    <n v="36.75"/>
    <n v="73.5"/>
  </r>
  <r>
    <s v="900392SBQ35P801"/>
    <s v="STOCK 3"/>
    <s v="STELLA McCARTNEY"/>
    <s v="SS"/>
    <n v="2020"/>
    <x v="0"/>
    <s v="900392SBQ35"/>
    <n v="900392"/>
    <s v="SBQ35"/>
    <x v="1"/>
    <x v="41"/>
    <s v="SARONG S7G430860"/>
    <s v="P801"/>
    <s v="Multicolour"/>
    <s v="T1: 28% SILK, 72% COTTON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55"/>
    <n v="510"/>
    <n v="0.85"/>
    <n v="38.25"/>
    <n v="76.5"/>
  </r>
  <r>
    <s v="900604W88208098"/>
    <s v="STOCK 3"/>
    <s v="STELLA McCARTNEY"/>
    <s v="SS"/>
    <n v="2021"/>
    <x v="0"/>
    <s v="900604W8820"/>
    <n v="900604"/>
    <s v="W8820"/>
    <x v="1"/>
    <x v="29"/>
    <s v="LEFT EARRING BRASS PEARL&amp;CRYSTAL"/>
    <s v="8098"/>
    <s v="VINTAGE GOLD"/>
    <s v="T1: 100% BRASS,  T2: 100% CRYSTAL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50"/>
    <n v="700"/>
    <n v="0.85"/>
    <n v="52.5"/>
    <n v="105"/>
  </r>
  <r>
    <s v="900608W84068098"/>
    <s v="STOCK 3"/>
    <s v="STELLA McCARTNEY"/>
    <s v="SS"/>
    <n v="2021"/>
    <x v="0"/>
    <s v="900608W8406"/>
    <n v="900608"/>
    <s v="W8406"/>
    <x v="1"/>
    <x v="29"/>
    <s v="LEFT EARRING BRASS&amp;PEARLS"/>
    <s v="8098"/>
    <s v="VINTAGE GOLD"/>
    <s v="T1: 100% BRASS,  T2: 100% CRYSTAL"/>
    <s v="IT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50"/>
    <n v="700"/>
    <n v="0.85"/>
    <n v="52.5"/>
    <n v="105"/>
  </r>
  <r>
    <s v="900421SBQ55P100"/>
    <s v="STOCK 3"/>
    <s v="STELLA McCARTNEY"/>
    <s v="SS"/>
    <n v="2020"/>
    <x v="0"/>
    <s v="900421SBQ55"/>
    <n v="900421"/>
    <s v="SBQ55"/>
    <x v="0"/>
    <x v="3"/>
    <s v="S6F500700 CHEMISE"/>
    <s v="P100"/>
    <s v="BLACK"/>
    <s v="T1: 9% SILK, 74% POLYAMID, 17% ELASTAN"/>
    <s v="TN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0"/>
    <n v="400"/>
    <n v="0.85"/>
    <n v="30"/>
    <n v="60"/>
  </r>
  <r>
    <s v="900434SBQ66P191"/>
    <s v="STOCK 3"/>
    <s v="STELLA McCARTNEY"/>
    <s v="SS"/>
    <n v="2020"/>
    <x v="0"/>
    <s v="900434SBQ66"/>
    <n v="900434"/>
    <s v="SBQ66"/>
    <x v="0"/>
    <x v="17"/>
    <s v="S6H210750 SHORTS"/>
    <s v="P191"/>
    <s v="Black &amp; Cream"/>
    <s v="T1: 92% SILK, 8% ELASTAN"/>
    <s v="IT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5"/>
    <n v="290"/>
    <n v="0.85"/>
    <n v="21.75"/>
    <n v="43.5"/>
  </r>
  <r>
    <s v="900439SBQ67P909"/>
    <s v="STOCK 3"/>
    <s v="STELLA McCARTNEY"/>
    <s v="SS"/>
    <n v="2020"/>
    <x v="0"/>
    <s v="900439SBQ67"/>
    <n v="900439"/>
    <s v="SBQ67"/>
    <x v="0"/>
    <x v="3"/>
    <s v="S6F500770 CHEMISE"/>
    <s v="P909"/>
    <s v="IVORY"/>
    <s v="T1: 17% ELASTAN, 9% SILK, 74% POLYAMID"/>
    <s v="TN"/>
    <m/>
    <m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0"/>
    <n v="400"/>
    <n v="0.85"/>
    <n v="30"/>
    <n v="60"/>
  </r>
  <r>
    <s v="307387W93107061"/>
    <s v="STOCK 3"/>
    <s v="STELLA McCARTNEY"/>
    <s v="SS"/>
    <n v="2020"/>
    <x v="0"/>
    <s v="307387W9310"/>
    <n v="307387"/>
    <s v="W9310"/>
    <x v="2"/>
    <x v="19"/>
    <s v="GRACE POUCH ALLIGATOR"/>
    <s v="7061"/>
    <s v="PAPAYA"/>
    <s v="T1: 18% POLYESTER, 13% POLYAMID, 69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57.9207920792079"/>
    <n v="457.9207920792079"/>
    <n v="0.85000000000000009"/>
    <n v="68.688118811881182"/>
    <n v="68.688118811881182"/>
  </r>
  <r>
    <s v="328994SBG754004"/>
    <s v="STOCK 3"/>
    <s v="STELLA McCARTNEY"/>
    <s v="SS"/>
    <n v="2020"/>
    <x v="0"/>
    <s v="328994SBG75"/>
    <n v="328994"/>
    <s v="SBG75"/>
    <x v="4"/>
    <x v="40"/>
    <s v="RACHEL SHOPP S30-145 BRIEF-BIK"/>
    <s v="4004"/>
    <s v="DARK BLUE DENIM"/>
    <s v="78% PA 22% EA"/>
    <s v="CN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4.257425742574256"/>
    <n v="74.257425742574256"/>
    <n v="0.85"/>
    <n v="11.138613861386139"/>
    <n v="11.138613861386139"/>
  </r>
  <r>
    <s v="332623SCK787064"/>
    <s v="STOCK 3"/>
    <s v="STELLA McCARTNEY"/>
    <s v="PERMANENT"/>
    <n v="2020"/>
    <x v="0"/>
    <s v="332623SCK78"/>
    <n v="332623"/>
    <s v="SCK78"/>
    <x v="0"/>
    <x v="17"/>
    <s v="SKYE DENIM SHORT CO/EA"/>
    <s v="7064"/>
    <s v="SUNNY"/>
    <s v=""/>
    <s v=""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37.37623762376234"/>
    <n v="637.37623762376234"/>
    <n v="0.85"/>
    <n v="95.606435643564353"/>
    <n v="95.606435643564353"/>
  </r>
  <r>
    <s v="341416SJB246106"/>
    <s v="STOCK 3"/>
    <s v="STELLA McCARTNEY"/>
    <s v="FW"/>
    <n v="2020"/>
    <x v="0"/>
    <s v="341416SJB24"/>
    <n v="341416"/>
    <s v="SJB24"/>
    <x v="0"/>
    <x v="6"/>
    <s v="JULIA TROUSERS"/>
    <s v="6106"/>
    <s v="BURGUNDY"/>
    <s v="DT: 2% ELASTAN, 90% WOOL, 8% POLYAMID,  T: 67% VISCOSE, 33% CUPRO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495"/>
    <n v="495"/>
    <n v="0.85"/>
    <n v="74.25"/>
    <n v="74.25"/>
  </r>
  <r>
    <s v="356801S17359503"/>
    <s v="STOCK 3"/>
    <s v="STELLA McCARTNEY"/>
    <s v="SS"/>
    <n v="2020"/>
    <x v="0"/>
    <s v="356801S1735"/>
    <n v="356801"/>
    <s v="S1735"/>
    <x v="0"/>
    <x v="5"/>
    <s v="LARGE VOLUME JUMPER"/>
    <s v="9503"/>
    <s v="IVORY 2"/>
    <s v="T: 100% VIRGIN WOOL"/>
    <s v="IT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65"/>
    <n v="565"/>
    <n v="0.85"/>
    <n v="84.75"/>
    <n v="84.75"/>
  </r>
  <r>
    <s v="362828S17351262"/>
    <s v="STOCK 3"/>
    <s v="STELLA McCARTNEY"/>
    <s v="FW"/>
    <n v="2020"/>
    <x v="0"/>
    <s v="362828S1735"/>
    <n v="362828"/>
    <s v="S1735"/>
    <x v="0"/>
    <x v="5"/>
    <s v="TURTLE NECK JUMPER"/>
    <s v="1262"/>
    <s v="GREY MELANGE"/>
    <s v="T: 100% VIRGIN WOOL"/>
    <s v="IT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525"/>
    <n v="525"/>
    <n v="0.85"/>
    <n v="78.75"/>
    <n v="78.75"/>
  </r>
  <r>
    <s v="371223W83822928"/>
    <s v="STOCK 3"/>
    <s v="STELLA McCARTNEY"/>
    <s v="SS"/>
    <n v="2020"/>
    <x v="0"/>
    <s v="371223W8382"/>
    <n v="371223"/>
    <s v="W8382"/>
    <x v="2"/>
    <x v="15"/>
    <s v="MINI TOTE"/>
    <s v="2928"/>
    <s v="2928"/>
    <s v="F: 100% POLYAMID,  T1: 65% ACRYLIC, 19% MODACRYL, 16% POLYESTER,  T2: 67% POLYURETHANE, 33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95"/>
    <n v="895"/>
    <n v="0.85"/>
    <n v="134.25"/>
    <n v="134.25"/>
  </r>
  <r>
    <s v="410875W96451000"/>
    <s v="STOCK 3"/>
    <s v="STELLA McCARTNEY"/>
    <s v="SS"/>
    <n v="2020"/>
    <x v="0"/>
    <s v="410875W9645"/>
    <n v="410875"/>
    <s v="W9645"/>
    <x v="2"/>
    <x v="26"/>
    <s v="SMALL BUCKET BAG FRINGED S"/>
    <s v="1000"/>
    <s v="BLACK"/>
    <s v="T1: 100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12.8712871287128"/>
    <n v="1212.8712871287128"/>
    <n v="0.85"/>
    <n v="181.9306930693069"/>
    <n v="181.9306930693069"/>
  </r>
  <r>
    <s v="430828W0VE31000"/>
    <s v="STOCK 3"/>
    <s v="STELLA McCARTNEY"/>
    <s v="FW"/>
    <n v="2020"/>
    <x v="0"/>
    <s v="430828W0VE3"/>
    <n v="430828"/>
    <s v="W0VE3"/>
    <x v="3"/>
    <x v="42"/>
    <s v="ODETTE PLAST.S.GOMMA DANA/BUNG"/>
    <s v="1000"/>
    <s v="BLACK"/>
    <s v="75%PU 12,5%PL  12,5%CO"/>
    <s v="IT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66.33663366336634"/>
    <n v="866.33663366336634"/>
    <n v="0.85"/>
    <n v="129.95049504950495"/>
    <n v="129.95049504950495"/>
  </r>
  <r>
    <s v="453533SBH575007"/>
    <s v="STOCK 3"/>
    <s v="STELLA McCARTNEY"/>
    <s v="PERMANENT"/>
    <n v="2020"/>
    <x v="0"/>
    <s v="453533SBH57"/>
    <n v="453533"/>
    <s v="SBH57"/>
    <x v="4"/>
    <x v="40"/>
    <s v="SOPHIE SURPR S30-287 BRIEF-BIK"/>
    <s v="5007"/>
    <s v="5007"/>
    <s v="78% PA 22% EA"/>
    <s v="CN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4.257425742574256"/>
    <n v="74.257425742574256"/>
    <n v="0.85"/>
    <n v="11.138613861386139"/>
    <n v="11.138613861386139"/>
  </r>
  <r>
    <s v="462863SIN124003"/>
    <s v="STOCK 3"/>
    <s v="STELLA McCARTNEY"/>
    <s v="SS"/>
    <n v="2020"/>
    <x v="1"/>
    <s v="462863SIN12"/>
    <n v="462863"/>
    <s v="SIN12"/>
    <x v="0"/>
    <x v="0"/>
    <s v="JACKET ORGANIC C"/>
    <s v="4003"/>
    <s v="DARK BLUE"/>
    <s v="F: 100% VISCOSE,  FM: 100% VISCOSE,  T: 100% COTTON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n v="1"/>
    <n v="775"/>
    <n v="775"/>
    <n v="0.85"/>
    <n v="116.25"/>
    <n v="116.25"/>
  </r>
  <r>
    <s v="472845W80976501"/>
    <s v="STOCK 3"/>
    <s v="STELLA McCARTNEY"/>
    <s v="FW"/>
    <n v="2020"/>
    <x v="0"/>
    <s v="472845W8097"/>
    <n v="472845"/>
    <s v="W8097"/>
    <x v="2"/>
    <x v="15"/>
    <s v="SMALL HOBO TEXTURED"/>
    <s v="6501"/>
    <s v="LIPSTICK"/>
    <s v="F: 60% POLYAMID, 40% POLYURETHANE,  T1: 70% POLYURETHANE, 15% POLYESTER, 15% POLYAMID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95"/>
    <n v="995"/>
    <n v="0.85"/>
    <n v="149.25"/>
    <n v="149.25"/>
  </r>
  <r>
    <s v="500774SBL266063"/>
    <s v="STOCK 3"/>
    <s v="STELLA McCARTNEY"/>
    <s v="FW"/>
    <n v="2020"/>
    <x v="0"/>
    <s v="500774SBL26"/>
    <n v="500774"/>
    <s v="SBL26"/>
    <x v="0"/>
    <x v="38"/>
    <s v="STELLA LACE S92-288 CAMI-BODY"/>
    <s v="6063"/>
    <s v="MULBERRY"/>
    <s v="92% PL 8% EA"/>
    <s v="CN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4.257425742574256"/>
    <n v="74.257425742574256"/>
    <n v="0.85"/>
    <n v="11.138613861386139"/>
    <n v="11.138613861386139"/>
  </r>
  <r>
    <s v="501742W188K9021"/>
    <s v="STOCK 3"/>
    <s v="STELLA McCARTNEY"/>
    <s v="SS"/>
    <n v="2020"/>
    <x v="0"/>
    <s v="501742W188K"/>
    <n v="501742"/>
    <s v="W188K"/>
    <x v="3"/>
    <x v="18"/>
    <s v="SCARPA PLAST.S.GOMMA PAMIR BIO"/>
    <s v="9021"/>
    <s v="BALLET"/>
    <s v="T: 33% POLYESTER, 67% POLYURETHANE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n v="1"/>
    <n v="595"/>
    <n v="595"/>
    <n v="0.85"/>
    <n v="89.25"/>
    <n v="89.25"/>
  </r>
  <r>
    <s v="501779W07601245"/>
    <s v="STOCK 3"/>
    <s v="STELLA McCARTNEY"/>
    <s v="SS"/>
    <n v="2020"/>
    <x v="0"/>
    <s v="501779W0760"/>
    <n v="501779"/>
    <s v="W0760"/>
    <x v="3"/>
    <x v="24"/>
    <s v="SANDAL PLAST.S.TUNIT PADULI"/>
    <s v="1245"/>
    <s v="LEAD"/>
    <s v="T: 40% POLYESTER, 60% POLYURETHANE"/>
    <s v="IT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75"/>
    <n v="475"/>
    <n v="0.85"/>
    <n v="71.25"/>
    <n v="71.25"/>
  </r>
  <r>
    <s v="505244SKN134300"/>
    <s v="STOCK 3"/>
    <s v="STELLA McCARTNEY"/>
    <s v="SS"/>
    <n v="2020"/>
    <x v="1"/>
    <s v="505244SKN13"/>
    <n v="505244"/>
    <s v="SKN13"/>
    <x v="0"/>
    <x v="0"/>
    <s v="DB JACKET LINEN MIX"/>
    <s v="4300"/>
    <s v="ROYAL BLUE"/>
    <s v="F: 100% VISCOSE,  FM: 3% CUPRO, 97% VISCOSE,  T: 36% VISCOSE, 1% COTTON, 63% FLAX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n v="1"/>
    <n v="1295"/>
    <n v="1295"/>
    <n v="0.85"/>
    <n v="194.25"/>
    <n v="194.25"/>
  </r>
  <r>
    <s v="505353SKO064761"/>
    <s v="STOCK 3"/>
    <s v="STELLA McCARTNEY"/>
    <s v="SS"/>
    <n v="2020"/>
    <x v="1"/>
    <s v="505353SKO06"/>
    <n v="505353"/>
    <s v="SKO06"/>
    <x v="0"/>
    <x v="6"/>
    <s v="TROUSERS LARGE BAR"/>
    <s v="4761"/>
    <s v="4761"/>
    <s v="F: 100% VISCOSE,  T: 100% WOOL"/>
    <s v="R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  <n v="475"/>
    <n v="475"/>
    <n v="0.85"/>
    <n v="71.25"/>
    <n v="71.25"/>
  </r>
  <r>
    <s v="507339SFA075900"/>
    <s v="STOCK 3"/>
    <s v="STELLA McCARTNEY"/>
    <s v="SS"/>
    <n v="2020"/>
    <x v="0"/>
    <s v="507339SFA07"/>
    <n v="507339"/>
    <s v="SFA07"/>
    <x v="0"/>
    <x v="12"/>
    <s v="AREIELLA DRESS W EMBROIDERY"/>
    <s v="5900"/>
    <s v="ROSE"/>
    <s v="F: 52% VISCOSE, 48% COTTON,  T: 47% COTTON, 42% POLYESTER, 11% SILK"/>
    <s v="IT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395"/>
    <n v="1395"/>
    <n v="0.85"/>
    <n v="209.25"/>
    <n v="209.25"/>
  </r>
  <r>
    <s v="511237SLH544003"/>
    <s v="STOCK 3"/>
    <s v="STELLA McCARTNEY"/>
    <s v="FW"/>
    <n v="2020"/>
    <x v="0"/>
    <s v="511237SLH54"/>
    <n v="511237"/>
    <s v="SLH54"/>
    <x v="0"/>
    <x v="17"/>
    <s v="THE HIGH WAIST CUT OFF SHORTS"/>
    <s v="4003"/>
    <s v="DARK BLUE"/>
    <s v="ET: 29% POLYESTER, 23% COTTON, 48% POLYURETHANE,  RI: 100% METALLIC/ FIBER,  T: 98% COTTON, 2% ELASTAN"/>
    <s v="IT"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65"/>
    <n v="365"/>
    <n v="0.85"/>
    <n v="54.75"/>
    <n v="54.75"/>
  </r>
  <r>
    <s v="512572SKA371000"/>
    <s v="STOCK 3"/>
    <s v="STELLA McCARTNEY"/>
    <s v="SS"/>
    <n v="2020"/>
    <x v="0"/>
    <s v="512572SKA37"/>
    <n v="512572"/>
    <s v="SKA37"/>
    <x v="0"/>
    <x v="14"/>
    <s v="MARIANA TOP"/>
    <s v="1000"/>
    <s v="BLACK"/>
    <s v="T: 66% POLYESTER, 34% SILK"/>
    <s v="HU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85"/>
    <n v="585"/>
    <n v="0.85"/>
    <n v="87.75"/>
    <n v="87.75"/>
  </r>
  <r>
    <s v="513859SCA061000"/>
    <s v="STOCK 3"/>
    <s v="STELLA McCARTNEY"/>
    <s v="SS"/>
    <n v="2020"/>
    <x v="0"/>
    <s v="513859SCA06"/>
    <n v="513859"/>
    <s v="SCA06"/>
    <x v="0"/>
    <x v="6"/>
    <s v="MAGGIE TROUSERS"/>
    <s v="1000"/>
    <s v="BLACK"/>
    <s v="T: 4% ELASTAN, 64% VISCOSE, 32% ACETATE"/>
    <s v="HU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n v="1"/>
    <n v="585"/>
    <n v="585"/>
    <n v="0.85"/>
    <n v="87.75"/>
    <n v="87.75"/>
  </r>
  <r>
    <s v="513875SJB141000"/>
    <s v="STOCK 3"/>
    <s v="STELLA McCARTNEY"/>
    <s v="SS"/>
    <n v="2020"/>
    <x v="0"/>
    <s v="513875SJB14"/>
    <n v="513875"/>
    <s v="SJB14"/>
    <x v="0"/>
    <x v="0"/>
    <s v="RAVEN JACKET"/>
    <s v="1000"/>
    <s v="BLACK"/>
    <s v="F: 48% COTTON, 52% VISCOSE,  T: 62% POLYESTER, 38% VISCOSE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865"/>
    <n v="865"/>
    <n v="0.85"/>
    <n v="129.75"/>
    <n v="129.75"/>
  </r>
  <r>
    <s v="517710SLB118486"/>
    <s v="STOCK 3"/>
    <s v="STELLA McCARTNEY"/>
    <s v="SS"/>
    <n v="2020"/>
    <x v="0"/>
    <s v="517710SLB11"/>
    <n v="517710"/>
    <s v="SLB11"/>
    <x v="0"/>
    <x v="0"/>
    <s v="VICTORIA JACKET CM75"/>
    <s v="8486"/>
    <s v="MULTICOLOR"/>
    <s v="C: 60% VISCOSE, 40% COTTON,  DT: 100% SILK,  F: 52% VISCOSE, 48% COTTON,  R: 100% WOOL,  T1: 100% WOOL,  T2: 100% WOOL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1295"/>
    <n v="1295"/>
    <n v="0.85"/>
    <n v="194.25"/>
    <n v="194.25"/>
  </r>
  <r>
    <s v="520144S18869505"/>
    <s v="STOCK 3"/>
    <s v="STELLA McCARTNEY"/>
    <s v="FW"/>
    <n v="2020"/>
    <x v="0"/>
    <s v="520144S1886"/>
    <n v="520144"/>
    <s v="S1886"/>
    <x v="0"/>
    <x v="5"/>
    <s v="SLEEVELESS JUMPER"/>
    <s v="9505"/>
    <s v="BONE"/>
    <s v="DT: 100% POLYAMID,  T: 100% VIRGIN WOOL"/>
    <s v="RO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525"/>
    <n v="525"/>
    <n v="0.85"/>
    <n v="78.75"/>
    <n v="78.75"/>
  </r>
  <r>
    <s v="524164S71338491"/>
    <s v="STOCK 3"/>
    <s v="STELLA McCARTNEY"/>
    <s v="FW"/>
    <n v="2020"/>
    <x v="1"/>
    <s v="524164S7133"/>
    <n v="524164"/>
    <s v="S7133"/>
    <x v="0"/>
    <x v="6"/>
    <s v="PANTS"/>
    <s v="8491"/>
    <s v="MULTICOLOR"/>
    <s v="R: 7% POLYAMID, 90% WOOL, 3% ELASTAN,  T: 100% VIRGIN WOOL"/>
    <s v="IT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65"/>
    <n v="665"/>
    <n v="0.85"/>
    <n v="99.75"/>
    <n v="99.75"/>
  </r>
  <r>
    <s v="528612SMO051000"/>
    <s v="STOCK 3"/>
    <s v="STELLA McCARTNEY"/>
    <s v="SS"/>
    <n v="2020"/>
    <x v="1"/>
    <s v="528612SMO05"/>
    <n v="528612"/>
    <s v="SMO05"/>
    <x v="0"/>
    <x v="6"/>
    <s v="TROUSER NEW TUXED"/>
    <s v="1000"/>
    <s v="BLACK"/>
    <s v="F: 100% VISCOSE,  FT: 100% COTTON,  T: 100% WOOL"/>
    <s v="HU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n v="1"/>
    <n v="395"/>
    <n v="395"/>
    <n v="0.85"/>
    <n v="59.25"/>
    <n v="59.25"/>
  </r>
  <r>
    <s v="528996S71378490"/>
    <s v="STOCK 3"/>
    <s v="STELLA McCARTNEY"/>
    <s v="FW"/>
    <n v="2020"/>
    <x v="1"/>
    <s v="528996S7137"/>
    <n v="528996"/>
    <s v="S7137"/>
    <x v="0"/>
    <x v="1"/>
    <s v="POLO NECK T-SHIRT"/>
    <s v="8490"/>
    <s v="MULTICOLOR"/>
    <s v="T: 100% COTTON"/>
    <s v="IT"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25"/>
    <n v="825"/>
    <n v="0.85"/>
    <n v="123.75"/>
    <n v="123.75"/>
  </r>
  <r>
    <s v="529306W85414061"/>
    <s v="STOCK 3"/>
    <s v="STELLA McCARTNEY"/>
    <s v="SS"/>
    <n v="2020"/>
    <x v="0"/>
    <s v="529306W8541"/>
    <n v="529306"/>
    <s v="W8541"/>
    <x v="2"/>
    <x v="15"/>
    <s v="SMALL FLAP SHOULDER GLITTER"/>
    <s v="4061"/>
    <s v="MIDNIGHT"/>
    <s v="F: 100% POLYESTER,  T1: 68% COTTON, 32% POLYESTER,  T2: 33% POLYESTER, 67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50"/>
    <n v="750"/>
    <n v="0.85"/>
    <n v="112.5"/>
    <n v="112.5"/>
  </r>
  <r>
    <s v="530968SCA061000"/>
    <s v="STOCK 3"/>
    <s v="STELLA McCARTNEY"/>
    <s v="SS"/>
    <n v="2020"/>
    <x v="0"/>
    <s v="530968SCA06"/>
    <n v="530968"/>
    <s v="SCA06"/>
    <x v="0"/>
    <x v="12"/>
    <s v="KRISTA DRESS WITH CHAIN TRIM E"/>
    <s v="1000"/>
    <s v="BLACK"/>
    <s v="DT: 100% BRASS,  T: 4% ELASTAN, 64% VISCOSE, 32% ACETATE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1295"/>
    <n v="1295"/>
    <n v="0.85"/>
    <n v="194.25"/>
    <n v="194.25"/>
  </r>
  <r>
    <s v="531014SLH274001"/>
    <s v="STOCK 3"/>
    <s v="STELLA McCARTNEY"/>
    <s v="FW"/>
    <n v="2020"/>
    <x v="0"/>
    <s v="531014SLH27"/>
    <n v="531014"/>
    <s v="SLH27"/>
    <x v="0"/>
    <x v="12"/>
    <s v="BRYLEE DENIM DRESS"/>
    <s v="4001"/>
    <s v="BLUE"/>
    <s v="T: 1% ELASTAN, 6% POLYESTER, 93% COTTON"/>
    <s v="IT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50"/>
    <n v="950"/>
    <n v="0.85"/>
    <n v="142.5"/>
    <n v="142.5"/>
  </r>
  <r>
    <s v="531318SLA141000"/>
    <s v="STOCK 3"/>
    <s v="STELLA McCARTNEY"/>
    <s v="FW"/>
    <n v="2020"/>
    <x v="0"/>
    <s v="531318SLA14"/>
    <n v="531318"/>
    <s v="SLA14"/>
    <x v="0"/>
    <x v="10"/>
    <s v="PERLA SKIRT"/>
    <s v="1000"/>
    <s v="BLACK"/>
    <s v="T: 100% SILK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50"/>
    <n v="750"/>
    <n v="0.85"/>
    <n v="112.5"/>
    <n v="112.5"/>
  </r>
  <r>
    <s v="531885SLA548486"/>
    <s v="STOCK 3"/>
    <s v="STELLA McCARTNEY"/>
    <s v="FW"/>
    <n v="2020"/>
    <x v="0"/>
    <s v="531885SLA54"/>
    <n v="531885"/>
    <s v="SLA54"/>
    <x v="0"/>
    <x v="3"/>
    <s v="EVA SHIRT"/>
    <s v="8486"/>
    <s v="MULTICOLOR"/>
    <s v="T: 100% SILK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795"/>
    <n v="795"/>
    <n v="0.85"/>
    <n v="119.25"/>
    <n v="119.25"/>
  </r>
  <r>
    <s v="531899SY2066403"/>
    <s v="STOCK 3"/>
    <s v="STELLA McCARTNEY"/>
    <s v="FW"/>
    <n v="2020"/>
    <x v="0"/>
    <s v="531899SY206"/>
    <n v="531899"/>
    <s v="SY206"/>
    <x v="0"/>
    <x v="3"/>
    <s v="SHIRT"/>
    <s v="6403"/>
    <s v="RED ROMANCE"/>
    <s v="T: 100% SILK"/>
    <s v="RO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n v="1"/>
    <n v="550"/>
    <n v="550"/>
    <n v="0.85"/>
    <n v="82.5"/>
    <n v="82.5"/>
  </r>
  <r>
    <s v="535567SLB021000"/>
    <s v="STOCK 3"/>
    <s v="STELLA McCARTNEY"/>
    <s v="FW"/>
    <n v="2020"/>
    <x v="0"/>
    <s v="535567SLB02"/>
    <n v="535567"/>
    <s v="SLB02"/>
    <x v="0"/>
    <x v="10"/>
    <s v="ALMA SKIRT"/>
    <s v="1000"/>
    <s v="BLACK"/>
    <s v="T: 100% WOOL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n v="1"/>
    <n v="525"/>
    <n v="525"/>
    <n v="0.85"/>
    <n v="78.75"/>
    <n v="78.75"/>
  </r>
  <r>
    <s v="536713SJA351000"/>
    <s v="STOCK 3"/>
    <s v="STELLA McCARTNEY"/>
    <s v="FW"/>
    <n v="2020"/>
    <x v="0"/>
    <s v="536713SJA35"/>
    <n v="536713"/>
    <s v="SJA35"/>
    <x v="0"/>
    <x v="12"/>
    <s v="SOPHIA DRESS"/>
    <s v="1000"/>
    <s v="BLACK"/>
    <s v="C: 50% COTTON, 50% VISCOSE,  DT: 43% POLYAMID, 57% COTTON,  F: 100% SILK,  T: 100% POLYAMID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895"/>
    <n v="1895"/>
    <n v="0.85"/>
    <n v="284.25"/>
    <n v="284.25"/>
  </r>
  <r>
    <s v="537813SKB206142"/>
    <s v="STOCK 3"/>
    <s v="STELLA McCARTNEY"/>
    <s v="FW"/>
    <n v="2020"/>
    <x v="0"/>
    <s v="537813SKB20"/>
    <n v="537813"/>
    <s v="SKB20"/>
    <x v="0"/>
    <x v="12"/>
    <s v="WILLOW DRESS"/>
    <s v="6142"/>
    <s v="BORDEAUX"/>
    <s v="T: 100% VISCOSE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995"/>
    <n v="995"/>
    <n v="0.85"/>
    <n v="149.25"/>
    <n v="149.25"/>
  </r>
  <r>
    <s v="539011SLB021000"/>
    <s v="STOCK 3"/>
    <s v="STELLA McCARTNEY"/>
    <s v="FW"/>
    <n v="2020"/>
    <x v="0"/>
    <s v="539011SLB02"/>
    <n v="539011"/>
    <s v="SLB02"/>
    <x v="0"/>
    <x v="6"/>
    <s v="LUCILLE TROUSERS"/>
    <s v="1000"/>
    <s v="BLACK"/>
    <s v="DT: 100% SILK,  T: 100% WOOL"/>
    <s v="HU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n v="1"/>
    <n v="650"/>
    <n v="650"/>
    <n v="0.85"/>
    <n v="97.5"/>
    <n v="97.5"/>
  </r>
  <r>
    <s v="539326SHB551000"/>
    <s v="STOCK 3"/>
    <s v="STELLA McCARTNEY"/>
    <s v="FW"/>
    <n v="2020"/>
    <x v="0"/>
    <s v="539326SHB55"/>
    <n v="539326"/>
    <s v="SHB55"/>
    <x v="0"/>
    <x v="6"/>
    <s v="DANIA TROUSERS"/>
    <s v="1000"/>
    <s v="BLACK"/>
    <s v="T: 100% WOOL"/>
    <s v="HU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n v="1"/>
    <n v="525"/>
    <n v="525"/>
    <n v="0.85"/>
    <n v="78.75"/>
    <n v="78.75"/>
  </r>
  <r>
    <s v="539328SCA061000"/>
    <s v="STOCK 3"/>
    <s v="STELLA McCARTNEY"/>
    <s v="FW"/>
    <n v="2020"/>
    <x v="0"/>
    <s v="539328SCA06"/>
    <n v="539328"/>
    <s v="SCA06"/>
    <x v="0"/>
    <x v="14"/>
    <s v="GILLIAN TOP"/>
    <s v="1000"/>
    <s v="BLACK"/>
    <s v="DT: 100% SILK,  T: 32% ACETATE, 64% VISCOSE, 4% ELASTAN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n v="1"/>
    <n v="525"/>
    <n v="525"/>
    <n v="0.85"/>
    <n v="78.75"/>
    <n v="78.75"/>
  </r>
  <r>
    <s v="541618W84027773"/>
    <s v="STOCK 3"/>
    <s v="STELLA McCARTNEY"/>
    <s v="SS"/>
    <n v="2020"/>
    <x v="0"/>
    <s v="541618W8402"/>
    <n v="541618"/>
    <s v="W8402"/>
    <x v="2"/>
    <x v="15"/>
    <s v="SMALL TOTE MONOGRAM"/>
    <s v="7773"/>
    <s v="CINNAMON"/>
    <s v="F: 60% POLYAMID, 40% POLYURETHANE,  T1: 53% POLYURETHANE, 47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5"/>
    <n v="695"/>
    <n v="0.85"/>
    <n v="104.25"/>
    <n v="104.25"/>
  </r>
  <r>
    <s v="541744SLA615740"/>
    <s v="STOCK 3"/>
    <s v="STELLA McCARTNEY"/>
    <s v="FW"/>
    <n v="2020"/>
    <x v="0"/>
    <s v="541744SLA61"/>
    <n v="541744"/>
    <s v="SLA61"/>
    <x v="0"/>
    <x v="14"/>
    <s v="TANYA TOP"/>
    <s v="5740"/>
    <s v="BRANDY ROSE"/>
    <s v="F: 100% SILK,  T: 100% SILK"/>
    <s v="HU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925"/>
    <n v="925"/>
    <n v="0.85"/>
    <n v="138.75"/>
    <n v="138.75"/>
  </r>
  <r>
    <s v="541784SLA511000"/>
    <s v="STOCK 3"/>
    <s v="STELLA McCARTNEY"/>
    <s v="FW"/>
    <n v="2020"/>
    <x v="0"/>
    <s v="541784SLA51"/>
    <n v="541784"/>
    <s v="SLA51"/>
    <x v="0"/>
    <x v="10"/>
    <s v="ALMA SKIRT"/>
    <s v="1000"/>
    <s v="BLACK"/>
    <s v="F: 8% ELASTAN, 92% SILK,  T: 17% POLYAMID, 64% WOOL, 19% SILK"/>
    <s v="HU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n v="1"/>
    <n v="925"/>
    <n v="925"/>
    <n v="0.85"/>
    <n v="138.75"/>
    <n v="138.75"/>
  </r>
  <r>
    <s v="546678SMA099730"/>
    <s v="STOCK 3"/>
    <s v="STELLA McCARTNEY"/>
    <s v="SS"/>
    <n v="2020"/>
    <x v="0"/>
    <s v="546678SMA09"/>
    <n v="546678"/>
    <s v="SMA09"/>
    <x v="0"/>
    <x v="7"/>
    <s v="RORY TRENCH"/>
    <s v="9730"/>
    <s v="GAZELLE"/>
    <s v="E: 100% COTTON,  N: 65% POLYESTER, 35% COTTON"/>
    <s v="IT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695"/>
    <n v="1695"/>
    <n v="0.85"/>
    <n v="254.25"/>
    <n v="254.25"/>
  </r>
  <r>
    <s v="244734S21608509"/>
    <s v="STOCK 3"/>
    <s v="STELLA McCARTNEY"/>
    <s v="SS"/>
    <n v="2020"/>
    <x v="0"/>
    <s v="244734S2160"/>
    <n v="244734"/>
    <s v="S2160"/>
    <x v="0"/>
    <x v="6"/>
    <s v="STRONG COLOUR BLOCK TROUSERS"/>
    <s v="8509"/>
    <s v="OAT/LEMONCELLO"/>
    <s v="T1: 30% COTTON, 70% VISCOSE,  T2: 70% VISCOSE, 30% COTTON"/>
    <s v="IT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30"/>
    <n v="530"/>
    <n v="0.85"/>
    <n v="79.5"/>
    <n v="79.5"/>
  </r>
  <r>
    <s v="557860W84234011"/>
    <s v="STOCK 3"/>
    <s v="STELLA McCARTNEY"/>
    <s v="SS"/>
    <n v="2020"/>
    <x v="0"/>
    <s v="557860W8423"/>
    <n v="557860"/>
    <s v="W8423"/>
    <x v="2"/>
    <x v="21"/>
    <s v="BACKPACK ECO NYLON"/>
    <s v="4011"/>
    <s v="BRIGHT BLUE"/>
    <s v="F: 100% POLYAMID,  T1: 100% POLYAMID,  T2: 67% POLYURETHANE, 33% POLYESTER,  T3: 100% POLYAMID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25"/>
    <n v="625"/>
    <n v="0.85"/>
    <n v="93.75"/>
    <n v="93.75"/>
  </r>
  <r>
    <s v="557906W99237773"/>
    <s v="STOCK 3"/>
    <s v="STELLA McCARTNEY"/>
    <s v="SS"/>
    <n v="2020"/>
    <x v="0"/>
    <s v="557906W9923"/>
    <n v="557906"/>
    <s v="W9923"/>
    <x v="2"/>
    <x v="15"/>
    <s v="MINI CROSSBODY ALTER NAP"/>
    <s v="7773"/>
    <s v="CINNAMON"/>
    <s v="F: 60% POLYAMID, 40% POLYURETHANE,  T1: 53% POLYURETHANE, 47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95"/>
    <n v="795"/>
    <n v="0.85"/>
    <n v="119.25"/>
    <n v="119.25"/>
  </r>
  <r>
    <s v="558863W1NF51006"/>
    <s v="STOCK 3"/>
    <s v="STELLA McCARTNEY"/>
    <s v="SS"/>
    <n v="2020"/>
    <x v="0"/>
    <s v="558863W1NF5"/>
    <n v="558863"/>
    <s v="W1NF5"/>
    <x v="3"/>
    <x v="18"/>
    <s v="SNEAKE TESS.S.GOMMA FONNI/FIT"/>
    <s v="1006"/>
    <s v="BLACK-WHITE"/>
    <s v="T: 69% ELASTAN, 31% POLYAMID"/>
    <s v="IT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5"/>
    <n v="695"/>
    <n v="0.85"/>
    <n v="104.25"/>
    <n v="104.25"/>
  </r>
  <r>
    <s v="564147SMN539500"/>
    <s v="STOCK 3"/>
    <s v="STELLA McCARTNEY"/>
    <s v="SS"/>
    <n v="2020"/>
    <x v="1"/>
    <s v="564147SMN53"/>
    <n v="564147"/>
    <s v="SMN53"/>
    <x v="0"/>
    <x v="0"/>
    <s v="JACKET COTTON HE"/>
    <s v="9500"/>
    <s v="NATURAL"/>
    <s v="F: 100% COTTON,  FM: 100% VISCOSE,  T: 3% POLYAMID, 97% COTTON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n v="1"/>
    <n v="1195"/>
    <n v="1195"/>
    <n v="0.85"/>
    <n v="179.25"/>
    <n v="179.25"/>
  </r>
  <r>
    <s v="573768SMP381000"/>
    <s v="STOCK 3"/>
    <s v="STELLA McCARTNEY"/>
    <s v="SS"/>
    <n v="2020"/>
    <x v="1"/>
    <s v="573768SMP38"/>
    <n v="573768"/>
    <s v="SMP38"/>
    <x v="0"/>
    <x v="6"/>
    <s v="PANTS"/>
    <s v="1000"/>
    <s v="BLACK"/>
    <s v="A: 100% POLYAMID,  F: 100% COTTON,  T: 100% COTTON"/>
    <s v="IT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25"/>
    <n v="425"/>
    <n v="0.85"/>
    <n v="63.75"/>
    <n v="63.75"/>
  </r>
  <r>
    <s v="573945SNA114101"/>
    <s v="STOCK 3"/>
    <s v="STELLA McCARTNEY"/>
    <s v="FW"/>
    <n v="2020"/>
    <x v="0"/>
    <s v="573945SNA11"/>
    <n v="573945"/>
    <s v="SNA11"/>
    <x v="0"/>
    <x v="12"/>
    <s v="LAVERTON DRESS"/>
    <s v="4101"/>
    <s v="INK"/>
    <s v="T: 100% SILK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95"/>
    <n v="1195"/>
    <n v="0.85"/>
    <n v="179.25"/>
    <n v="179.25"/>
  </r>
  <r>
    <s v="574753S17352600"/>
    <s v="STOCK 3"/>
    <s v="STELLA McCARTNEY"/>
    <s v="FW"/>
    <n v="2020"/>
    <x v="0"/>
    <s v="574753S1735"/>
    <n v="574753"/>
    <s v="S1735"/>
    <x v="0"/>
    <x v="13"/>
    <s v="CARDIGAN"/>
    <s v="2600"/>
    <s v="SAND"/>
    <s v="T: 100% VIRGIN WOOL"/>
    <s v="IT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625"/>
    <n v="625"/>
    <n v="0.85"/>
    <n v="93.75"/>
    <n v="93.75"/>
  </r>
  <r>
    <s v="574997S20888490"/>
    <s v="STOCK 3"/>
    <s v="STELLA McCARTNEY"/>
    <s v="FW"/>
    <n v="2020"/>
    <x v="0"/>
    <s v="574997S2088"/>
    <n v="574997"/>
    <s v="S2088"/>
    <x v="0"/>
    <x v="12"/>
    <s v="DRESS"/>
    <s v="8490"/>
    <s v="MULTICOLOR"/>
    <s v="T: 60% VIRGIN WOOL, 40% VISCOSE"/>
    <s v="IT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95"/>
    <n v="1095"/>
    <n v="0.85"/>
    <n v="164.25"/>
    <n v="164.25"/>
  </r>
  <r>
    <s v="576359SNA401000"/>
    <s v="STOCK 3"/>
    <s v="STELLA McCARTNEY"/>
    <s v="FW"/>
    <n v="2020"/>
    <x v="0"/>
    <s v="576359SNA40"/>
    <n v="576359"/>
    <s v="SNA40"/>
    <x v="0"/>
    <x v="12"/>
    <s v="NOWRA DRESS"/>
    <s v="1000"/>
    <s v="BLACK"/>
    <s v="T: 38% WOOL, 62% POLYESTER"/>
    <s v="RO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1545"/>
    <n v="1545"/>
    <n v="0.85"/>
    <n v="231.75"/>
    <n v="231.75"/>
  </r>
  <r>
    <s v="576594S20869503"/>
    <s v="STOCK 3"/>
    <s v="STELLA McCARTNEY"/>
    <s v="FW"/>
    <n v="2020"/>
    <x v="0"/>
    <s v="576594S2086"/>
    <n v="576594"/>
    <s v="S2086"/>
    <x v="0"/>
    <x v="12"/>
    <s v="DRESS"/>
    <s v="9503"/>
    <s v="IVORY 2"/>
    <s v="T: 100% VIRGIN WOOL"/>
    <s v="IT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595"/>
    <n v="595"/>
    <n v="0.85"/>
    <n v="89.25"/>
    <n v="89.25"/>
  </r>
  <r>
    <s v="576831S20926802"/>
    <s v="STOCK 3"/>
    <s v="STELLA McCARTNEY"/>
    <s v="FW"/>
    <n v="2020"/>
    <x v="0"/>
    <s v="576831S2092"/>
    <n v="576831"/>
    <s v="S2092"/>
    <x v="0"/>
    <x v="6"/>
    <s v="PANTS"/>
    <s v="6802"/>
    <s v="BLUSH"/>
    <s v="C: 1% ELASTAN, 13% POLYAMID, 86% VIRGIN WOOL,  DT: 100% SILK,  T: 100% VIRGIN WOOL"/>
    <s v="IT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635"/>
    <n v="635"/>
    <n v="0.85"/>
    <n v="95.25"/>
    <n v="95.25"/>
  </r>
  <r>
    <s v="579834S21081262"/>
    <s v="STOCK 3"/>
    <s v="STELLA McCARTNEY"/>
    <s v="FW"/>
    <n v="2020"/>
    <x v="0"/>
    <s v="579834S2108"/>
    <n v="579834"/>
    <s v="S2108"/>
    <x v="0"/>
    <x v="5"/>
    <s v="JUMPER"/>
    <s v="1262"/>
    <s v="GREY MELANGE"/>
    <s v="A: 40% POLYESTER, 60% VISCOSE,  A1: 30% COTTON, 60% VISCOSE, 10% POLYESTER,  T: 100% VIRGIN WOOL"/>
    <s v="IT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65"/>
    <n v="665"/>
    <n v="0.85"/>
    <n v="99.75"/>
    <n v="99.75"/>
  </r>
  <r>
    <s v="580183W1FAF9262"/>
    <s v="STOCK 3"/>
    <s v="STELLA McCARTNEY"/>
    <s v="SS"/>
    <n v="2020"/>
    <x v="0"/>
    <s v="580183W1FAF"/>
    <n v="580183"/>
    <s v="W1FAF"/>
    <x v="3"/>
    <x v="18"/>
    <s v="SNEAKER TESS.S.GOMMA FAULE/PAM"/>
    <s v="9262"/>
    <s v="9262"/>
    <s v="T: 27% POLYURETHANE, 73% POLYESTER"/>
    <s v="IT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5"/>
    <n v="495"/>
    <n v="0.85"/>
    <n v="74.25"/>
    <n v="74.25"/>
  </r>
  <r>
    <s v="580193W1UR08220"/>
    <s v="STOCK 3"/>
    <s v="STELLA McCARTNEY"/>
    <s v="FW"/>
    <n v="2020"/>
    <x v="0"/>
    <s v="580193W1UR0"/>
    <n v="580193"/>
    <s v="W1UR0"/>
    <x v="3"/>
    <x v="18"/>
    <s v="SCARPA PLAS.S.GOMMA PLOSSY"/>
    <s v="8220"/>
    <s v="8220"/>
    <s v="T: 90% POLYESTER, 10% POLYURETHANE"/>
    <s v="IT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n v="695"/>
    <n v="695"/>
    <n v="0.85"/>
    <n v="104.25"/>
    <n v="104.25"/>
  </r>
  <r>
    <s v="580202W188R1005"/>
    <s v="STOCK 3"/>
    <s v="STELLA McCARTNEY"/>
    <s v="SS"/>
    <n v="2020"/>
    <x v="0"/>
    <s v="580202W188R"/>
    <n v="580202"/>
    <s v="W188R"/>
    <x v="3"/>
    <x v="43"/>
    <s v="SCARPA PLAS.S.GOMMA PAMIRBC/F"/>
    <s v="1005"/>
    <s v="BLACK-BEIGE"/>
    <s v="T: 33% POLYESTER, 67% POLYURETHANE"/>
    <s v="IT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n v="1"/>
    <n v="695"/>
    <n v="695"/>
    <n v="0.85"/>
    <n v="104.25"/>
    <n v="104.25"/>
  </r>
  <r>
    <s v="581066SLA039500"/>
    <s v="STOCK 3"/>
    <s v="STELLA McCARTNEY"/>
    <s v="FW"/>
    <n v="2020"/>
    <x v="0"/>
    <s v="581066SLA03"/>
    <n v="581066"/>
    <s v="SLA03"/>
    <x v="0"/>
    <x v="10"/>
    <s v="RAINBOW SKIRT ANIMALS"/>
    <s v="9500"/>
    <s v="NATURAL"/>
    <s v="RI: 100% POLYESTER,  T: 100% SILK"/>
    <s v="IT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495"/>
    <n v="1495"/>
    <n v="0.85"/>
    <n v="224.25"/>
    <n v="224.25"/>
  </r>
  <r>
    <s v="581254W85381070"/>
    <s v="STOCK 3"/>
    <s v="STELLA McCARTNEY"/>
    <s v="SS"/>
    <n v="2020"/>
    <x v="0"/>
    <s v="581254W8538"/>
    <n v="581254"/>
    <s v="W8538"/>
    <x v="2"/>
    <x v="15"/>
    <s v="MD ZIP SHOULDER BAG ECO NYLON"/>
    <s v="1070"/>
    <s v="BLACK/WHITE"/>
    <s v="F: 100% POLYAMID,  T1: 100% POLYAMID,  T2: 67% POLYURETHANE, 33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5"/>
    <n v="495"/>
    <n v="0.85"/>
    <n v="74.25"/>
    <n v="74.25"/>
  </r>
  <r>
    <s v="581259W85407021"/>
    <s v="STOCK 3"/>
    <s v="STELLA McCARTNEY"/>
    <s v="SS"/>
    <n v="2020"/>
    <x v="0"/>
    <s v="581259W8540"/>
    <n v="581259"/>
    <s v="W8540"/>
    <x v="2"/>
    <x v="15"/>
    <s v="MINI CROSSBODY STAR ECO SOFT"/>
    <s v="7021"/>
    <s v="LIGHT YELLOW"/>
    <s v="F: 100% POLYESTER,  T1: 100% POLYAMID,  T2: 67% POLYURETHANE, 33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5"/>
    <n v="495"/>
    <n v="0.85"/>
    <n v="74.25"/>
    <n v="74.25"/>
  </r>
  <r>
    <s v="581259W85418100"/>
    <s v="STOCK 3"/>
    <s v="STELLA McCARTNEY"/>
    <s v="FW"/>
    <n v="2020"/>
    <x v="0"/>
    <s v="581259W8541"/>
    <n v="581259"/>
    <s v="W8541"/>
    <x v="2"/>
    <x v="15"/>
    <s v="MINI CROSSBODY STAR GLITTER"/>
    <s v="8100"/>
    <s v="VINTAGE GOLD/PALLADIO"/>
    <s v="F: 100% POLYESTER,  T1: 32% POLYESTER, 68% COTTON,  T2: 67% POLYURETHANE, 33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50"/>
    <n v="550"/>
    <n v="0.85"/>
    <n v="82.5"/>
    <n v="82.5"/>
  </r>
  <r>
    <s v="581289W85609740"/>
    <s v="STOCK 3"/>
    <s v="STELLA McCARTNEY"/>
    <s v="FW"/>
    <n v="2020"/>
    <x v="0"/>
    <s v="581289W8560"/>
    <n v="581289"/>
    <s v="W8560"/>
    <x v="2"/>
    <x v="15"/>
    <s v="MINI ROUND BAG MONOG ECO MONOG"/>
    <s v="9740"/>
    <s v="LIGHT SAND"/>
    <s v="F: 67% POLYURETHANE, 33% POLYESTER,  T1: 74% COTTON, 16% VISCOSE, 10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5"/>
    <n v="495"/>
    <n v="0.85"/>
    <n v="74.25"/>
    <n v="74.25"/>
  </r>
  <r>
    <s v="582860W1TV21052"/>
    <s v="STOCK 3"/>
    <s v="STELLA McCARTNEY"/>
    <s v="SS"/>
    <n v="2020"/>
    <x v="1"/>
    <s v="582860W1TV2"/>
    <n v="582860"/>
    <s v="W1TV2"/>
    <x v="3"/>
    <x v="18"/>
    <s v="LOOP PIORSOFT/"/>
    <s v="1052"/>
    <s v="BLK/PLUM-ROYAL-PLUM"/>
    <s v="T: 10% POLYURETHANE, 90% POLYESTER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n v="1"/>
    <n v="395"/>
    <n v="395"/>
    <n v="0.85"/>
    <n v="59.25"/>
    <n v="59.25"/>
  </r>
  <r>
    <s v="585550W1TV49043"/>
    <s v="STOCK 3"/>
    <s v="STELLA McCARTNEY"/>
    <s v="FW"/>
    <n v="2020"/>
    <x v="0"/>
    <s v="585550W1TV4"/>
    <n v="585550"/>
    <s v="W1TV4"/>
    <x v="3"/>
    <x v="18"/>
    <s v="SNEAKE PLAS.S.GOMMA PIORSOFT/"/>
    <s v="9043"/>
    <s v="ECRU"/>
    <s v="T: 10% POLYURETHANE, 90% POLYESTER"/>
    <s v="IT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395"/>
    <n v="395"/>
    <n v="0.85"/>
    <n v="59.25"/>
    <n v="59.25"/>
  </r>
  <r>
    <s v="585965SNN294691"/>
    <s v="STOCK 3"/>
    <s v="STELLA McCARTNEY"/>
    <s v="SS"/>
    <n v="2020"/>
    <x v="1"/>
    <s v="585965SNN29"/>
    <n v="585965"/>
    <s v="SNN29"/>
    <x v="0"/>
    <x v="6"/>
    <s v="TROUSER DENIM VINTAGE B"/>
    <s v="4691"/>
    <s v="CIEL"/>
    <s v="ET: 60% POLYURETHANE, 40% POLYESTER,  FT: 35% COTTON, 65% POLYESTER,  R: 100% POLYURETHANE,  T1: 100% COTTON,  T2: 100% WOOL"/>
    <s v="IT"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45"/>
    <n v="545"/>
    <n v="0.85"/>
    <n v="81.75"/>
    <n v="81.75"/>
  </r>
  <r>
    <s v="587785SFA071000"/>
    <s v="STOCK 3"/>
    <s v="STELLA McCARTNEY"/>
    <s v="FW"/>
    <n v="2020"/>
    <x v="0"/>
    <s v="587785SFA07"/>
    <n v="587785"/>
    <s v="SFA07"/>
    <x v="0"/>
    <x v="6"/>
    <s v="BARELLAN TROUSERS"/>
    <s v="1000"/>
    <s v="BLACK"/>
    <s v="T: 47% COTTON, 11% SILK, 42% POLYESTER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795"/>
    <n v="795"/>
    <n v="0.85"/>
    <n v="119.25"/>
    <n v="119.25"/>
  </r>
  <r>
    <s v="587841S21138490"/>
    <s v="STOCK 3"/>
    <s v="STELLA McCARTNEY"/>
    <s v="FW"/>
    <n v="2020"/>
    <x v="0"/>
    <s v="587841S2113"/>
    <n v="587841"/>
    <s v="S2113"/>
    <x v="0"/>
    <x v="5"/>
    <s v="CREW NECK JUMPER"/>
    <s v="8490"/>
    <s v="MULTICOLOR"/>
    <s v="T: 100% VIRGIN WOOL"/>
    <s v="IT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95"/>
    <n v="595"/>
    <n v="0.85"/>
    <n v="89.25"/>
    <n v="89.25"/>
  </r>
  <r>
    <s v="590426SNA918488"/>
    <s v="STOCK 3"/>
    <s v="STELLA McCARTNEY"/>
    <s v="FW"/>
    <n v="2020"/>
    <x v="0"/>
    <s v="590426SNA91"/>
    <n v="590426"/>
    <s v="SNA91"/>
    <x v="0"/>
    <x v="10"/>
    <s v="SKIRT BLOSSOM P"/>
    <s v="8488"/>
    <s v="MULTICOLOR PINK"/>
    <s v="T: 100% SILK"/>
    <s v="HU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595"/>
    <n v="595"/>
    <n v="0.85"/>
    <n v="89.25"/>
    <n v="89.25"/>
  </r>
  <r>
    <s v="594109W91322822"/>
    <s v="STOCK 3"/>
    <s v="STELLA McCARTNEY"/>
    <s v="FW"/>
    <n v="2020"/>
    <x v="0"/>
    <s v="594109W9132"/>
    <n v="594109"/>
    <s v="W9132"/>
    <x v="2"/>
    <x v="31"/>
    <s v="ZIP BELT BAG FALABEL SHAGGY DE"/>
    <s v="2822"/>
    <s v="2822"/>
    <s v="F: 100% POLYAMID,  T1: 100% POLYESTER,  T2: 67% POLYURETHANE, 33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5"/>
    <n v="495"/>
    <n v="0.85"/>
    <n v="74.25"/>
    <n v="74.25"/>
  </r>
  <r>
    <s v="595876SNA918487"/>
    <s v="STOCK 3"/>
    <s v="STELLA McCARTNEY"/>
    <s v="FW"/>
    <n v="2020"/>
    <x v="0"/>
    <s v="595876SNA91"/>
    <n v="595876"/>
    <s v="SNA91"/>
    <x v="0"/>
    <x v="3"/>
    <s v="SHIRT BLOSSOM P"/>
    <s v="8487"/>
    <s v="MULTICOLOR"/>
    <s v="T1: 100% SILK,  T2: 100% SILK,  T3: 100% SILK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75"/>
    <n v="575"/>
    <n v="0.85"/>
    <n v="86.25"/>
    <n v="86.25"/>
  </r>
  <r>
    <s v="596202S21328491"/>
    <s v="STOCK 3"/>
    <s v="STELLA McCARTNEY"/>
    <s v="FW"/>
    <n v="2020"/>
    <x v="0"/>
    <s v="596202S2132"/>
    <n v="596202"/>
    <s v="S2132"/>
    <x v="0"/>
    <x v="12"/>
    <s v="DRESS"/>
    <s v="8491"/>
    <s v="MULTICOLOR"/>
    <s v="T: 100% VIRGIN WOOL"/>
    <s v="IT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1150"/>
    <n v="1150"/>
    <n v="0.85"/>
    <n v="172.5"/>
    <n v="172.5"/>
  </r>
  <r>
    <s v="596370SMN499083"/>
    <s v="STOCK 3"/>
    <s v="STELLA McCARTNEY"/>
    <s v="SS"/>
    <n v="2020"/>
    <x v="1"/>
    <s v="596370SMN49"/>
    <n v="596370"/>
    <s v="SMN49"/>
    <x v="0"/>
    <x v="3"/>
    <s v="SHIRT PINSTRIPE"/>
    <s v="9083"/>
    <s v="BLEACH DENIM"/>
    <s v="T: 100% COTTON,  T1: 100% SILK"/>
    <s v="RO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n v="1"/>
    <n v="425"/>
    <n v="425"/>
    <n v="0.85"/>
    <n v="63.75"/>
    <n v="63.75"/>
  </r>
  <r>
    <s v="596450W1UL11763"/>
    <s v="STOCK 3"/>
    <s v="STELLA McCARTNEY"/>
    <s v="FW"/>
    <n v="2020"/>
    <x v="0"/>
    <s v="596450W1UL1"/>
    <n v="596450"/>
    <s v="W1UL1"/>
    <x v="3"/>
    <x v="28"/>
    <s v="HUNTER PUBBY/FEO"/>
    <s v="1763"/>
    <s v="1763"/>
    <s v="72% RUBBER 28% YULEX"/>
    <s v="CN"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50"/>
    <n v="350"/>
    <n v="0.85"/>
    <n v="52.5"/>
    <n v="52.5"/>
  </r>
  <r>
    <s v="596450W1UL13067"/>
    <s v="STOCK 3"/>
    <s v="STELLA McCARTNEY"/>
    <s v="FW"/>
    <n v="2020"/>
    <x v="0"/>
    <s v="596450W1UL1"/>
    <n v="596450"/>
    <s v="W1UL1"/>
    <x v="3"/>
    <x v="28"/>
    <s v="HUNTER PUBBY/FEO"/>
    <s v="3067"/>
    <s v="3067"/>
    <s v="72% RUBBER 28% YULEX"/>
    <s v="CN"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50"/>
    <n v="350"/>
    <n v="0.85"/>
    <n v="52.5"/>
    <n v="52.5"/>
  </r>
  <r>
    <s v="598690SON031000"/>
    <s v="STOCK 3"/>
    <s v="STELLA McCARTNEY"/>
    <s v="SS"/>
    <n v="2020"/>
    <x v="1"/>
    <s v="598690SON03"/>
    <n v="598690"/>
    <s v="SON03"/>
    <x v="0"/>
    <x v="3"/>
    <s v="SHIRT STAN"/>
    <s v="1000"/>
    <s v="BLACK"/>
    <s v="T: 100% COTTON"/>
    <s v="RO"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n v="1"/>
    <n v="395"/>
    <n v="395"/>
    <n v="0.85"/>
    <n v="59.25"/>
    <n v="59.25"/>
  </r>
  <r>
    <s v="600078S20761000"/>
    <s v="STOCK 3"/>
    <s v="STELLA McCARTNEY"/>
    <s v="SS"/>
    <n v="2020"/>
    <x v="0"/>
    <s v="600078S2076"/>
    <n v="600078"/>
    <s v="S2076"/>
    <x v="0"/>
    <x v="6"/>
    <s v="COMPACT KNIT TROUSERS"/>
    <s v="1000"/>
    <s v="BLACK"/>
    <s v="T: 83% VISCOSE, 17% POLYESTER"/>
    <s v="IT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50"/>
    <n v="950"/>
    <n v="0.85"/>
    <n v="142.5"/>
    <n v="142.5"/>
  </r>
  <r>
    <s v="600271SON208498"/>
    <s v="STOCK 3"/>
    <s v="STELLA McCARTNEY"/>
    <s v="SS"/>
    <n v="2020"/>
    <x v="1"/>
    <s v="600271SON20"/>
    <n v="600271"/>
    <s v="SON20"/>
    <x v="0"/>
    <x v="3"/>
    <s v="SHIRT SEAN DIP DYE"/>
    <s v="8498"/>
    <s v="MULTICOLOR BLK/WHITE/NAVY"/>
    <s v="T: 100% VISCOSE"/>
    <s v="RO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n v="1"/>
    <n v="475"/>
    <n v="475"/>
    <n v="0.85"/>
    <n v="71.25"/>
    <n v="71.25"/>
  </r>
  <r>
    <s v="600347SOA108489"/>
    <s v="STOCK 3"/>
    <s v="STELLA McCARTNEY"/>
    <s v="SS"/>
    <n v="2020"/>
    <x v="0"/>
    <s v="600347SOA10"/>
    <n v="600347"/>
    <s v="SOA10"/>
    <x v="0"/>
    <x v="3"/>
    <s v="SONYA SHIRT"/>
    <s v="8489"/>
    <s v="MULTICOLOR LIGHT BLUE"/>
    <s v="T: 100% SILK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75"/>
    <n v="675"/>
    <n v="0.85"/>
    <n v="101.25"/>
    <n v="101.25"/>
  </r>
  <r>
    <s v="600412SNW468515"/>
    <s v="STOCK 3"/>
    <s v="STELLA McCARTNEY"/>
    <s v="SS"/>
    <n v="2020"/>
    <x v="0"/>
    <s v="600412SNW46"/>
    <n v="600412"/>
    <s v="SNW46"/>
    <x v="0"/>
    <x v="2"/>
    <s v="EMBOSSED LOGO HOODED SWEATSHIRT"/>
    <s v="8515"/>
    <s v="PINK WASH"/>
    <s v="RI: 100% POLYETHYLENE,  T: 100% COTTON"/>
    <s v="IT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95"/>
    <n v="795"/>
    <n v="0.85"/>
    <n v="119.25"/>
    <n v="119.25"/>
  </r>
  <r>
    <s v="600452SNH954705"/>
    <s v="STOCK 3"/>
    <s v="STELLA McCARTNEY"/>
    <s v="SS"/>
    <n v="2020"/>
    <x v="0"/>
    <s v="600452SNH95"/>
    <n v="600452"/>
    <s v="SNH95"/>
    <x v="0"/>
    <x v="17"/>
    <s v="SHORTS ECO ORG VINTAGE SALT AND PEPPER"/>
    <s v="4705"/>
    <s v="SALT &amp; PEPPER BLUE DENIM"/>
    <s v="C: 100% POLYESTER,  F: 45% COTTON, 55% POLYESTER,  T: 98% COTTON, 2% ELASTAN"/>
    <s v="IT"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25"/>
    <n v="425"/>
    <n v="0.85"/>
    <n v="63.75"/>
    <n v="63.75"/>
  </r>
  <r>
    <s v="600475SON208498"/>
    <s v="STOCK 3"/>
    <s v="STELLA McCARTNEY"/>
    <s v="SS"/>
    <n v="2020"/>
    <x v="1"/>
    <s v="600475SON20"/>
    <n v="600475"/>
    <s v="SON20"/>
    <x v="0"/>
    <x v="6"/>
    <s v="TROUSERS TIMOTHY SHORTS"/>
    <s v="8498"/>
    <s v="MULTICOLOR BLK/WHITE/NAVY"/>
    <s v="T: 100% VISCOSE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n v="1"/>
    <n v="575"/>
    <n v="575"/>
    <n v="0.85"/>
    <n v="86.25"/>
    <n v="86.25"/>
  </r>
  <r>
    <s v="600546SOB178000"/>
    <s v="STOCK 3"/>
    <s v="STELLA McCARTNEY"/>
    <s v="SS"/>
    <n v="2020"/>
    <x v="0"/>
    <s v="600546SOB17"/>
    <n v="600546"/>
    <s v="SOB17"/>
    <x v="0"/>
    <x v="7"/>
    <s v="NOELIA PARKA"/>
    <s v="8000"/>
    <s v="SILVER"/>
    <s v="DT: 100% POLYESTER,  T: 100% POLYESTER"/>
    <s v="HU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895"/>
    <n v="895"/>
    <n v="0.85"/>
    <n v="134.25"/>
    <n v="134.25"/>
  </r>
  <r>
    <s v="600688SOA526601"/>
    <s v="STOCK 3"/>
    <s v="STELLA McCARTNEY"/>
    <s v="SS"/>
    <n v="2020"/>
    <x v="0"/>
    <s v="600688SOA52"/>
    <n v="600688"/>
    <s v="SOA52"/>
    <x v="0"/>
    <x v="14"/>
    <s v="PEARL TOP"/>
    <s v="6601"/>
    <s v="BELLINI ROSE"/>
    <s v="T: 100% SILK"/>
    <s v="HU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475"/>
    <n v="475"/>
    <n v="0.85"/>
    <n v="71.25"/>
    <n v="71.25"/>
  </r>
  <r>
    <s v="600739SOA416601"/>
    <s v="STOCK 3"/>
    <s v="STELLA McCARTNEY"/>
    <s v="SS"/>
    <n v="2020"/>
    <x v="0"/>
    <s v="600739SOA41"/>
    <n v="600739"/>
    <s v="SOA41"/>
    <x v="0"/>
    <x v="6"/>
    <s v="ABBY TROUSERS"/>
    <s v="6601"/>
    <s v="BELLINI ROSE"/>
    <s v="T: 100% WOOL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95"/>
    <n v="595"/>
    <n v="0.85"/>
    <n v="89.25"/>
    <n v="89.25"/>
  </r>
  <r>
    <s v="600807SOA538500"/>
    <s v="STOCK 3"/>
    <s v="STELLA McCARTNEY"/>
    <s v="SS"/>
    <n v="2020"/>
    <x v="0"/>
    <s v="600807SOA53"/>
    <n v="600807"/>
    <s v="SOA53"/>
    <x v="0"/>
    <x v="12"/>
    <s v="RYLIE DRESS"/>
    <s v="8500"/>
    <s v="MULTICOLOR"/>
    <s v="DT: 100% COTTON,  T: 100% SILK"/>
    <s v="HU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695"/>
    <n v="1695"/>
    <n v="0.85"/>
    <n v="254.25"/>
    <n v="254.25"/>
  </r>
  <r>
    <s v="600808SOA526601"/>
    <s v="STOCK 3"/>
    <s v="STELLA McCARTNEY"/>
    <s v="SS"/>
    <n v="2020"/>
    <x v="0"/>
    <s v="600808SOA52"/>
    <n v="600808"/>
    <s v="SOA52"/>
    <x v="0"/>
    <x v="12"/>
    <s v="ROSA DRESS"/>
    <s v="6601"/>
    <s v="BELLINI ROSE"/>
    <s v="T: 100% SILK"/>
    <s v="HU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n v="1"/>
    <n v="1045"/>
    <n v="1045"/>
    <n v="0.85"/>
    <n v="156.75"/>
    <n v="156.75"/>
  </r>
  <r>
    <s v="600811SOA521000"/>
    <s v="STOCK 3"/>
    <s v="STELLA McCARTNEY"/>
    <s v="SS"/>
    <n v="2020"/>
    <x v="0"/>
    <s v="600811SOA52"/>
    <n v="600811"/>
    <s v="SOA52"/>
    <x v="0"/>
    <x v="11"/>
    <s v="STEPHANIE ALL IN ONE"/>
    <s v="1000"/>
    <s v="BLACK"/>
    <s v="T: 100% SILK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395"/>
    <n v="1395"/>
    <n v="0.85"/>
    <n v="209.25"/>
    <n v="209.25"/>
  </r>
  <r>
    <s v="600881SOA439001"/>
    <s v="STOCK 3"/>
    <s v="STELLA McCARTNEY"/>
    <s v="SS"/>
    <n v="2020"/>
    <x v="0"/>
    <s v="600881SOA43"/>
    <n v="600881"/>
    <s v="SOA43"/>
    <x v="0"/>
    <x v="3"/>
    <s v="SUSAN SHIRT"/>
    <s v="9001"/>
    <s v="WHITE"/>
    <s v="T: 35% VISCOSE, 65% SILK"/>
    <s v="HU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n v="1"/>
    <n v="645"/>
    <n v="645"/>
    <n v="0.85"/>
    <n v="96.75"/>
    <n v="96.75"/>
  </r>
  <r>
    <s v="600895SOA481000"/>
    <s v="STOCK 3"/>
    <s v="STELLA McCARTNEY"/>
    <s v="SS"/>
    <n v="2020"/>
    <x v="0"/>
    <s v="600895SOA48"/>
    <n v="600895"/>
    <s v="SOA48"/>
    <x v="0"/>
    <x v="14"/>
    <s v="PRISCILLA TOP"/>
    <s v="1000"/>
    <s v="BLACK"/>
    <s v="DT: 75% COTTON, 25% POLYESTER,  T: 100% SILK"/>
    <s v="HU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465"/>
    <n v="465"/>
    <n v="0.85"/>
    <n v="69.75"/>
    <n v="69.75"/>
  </r>
  <r>
    <s v="600909SOA321003"/>
    <s v="STOCK 3"/>
    <s v="STELLA McCARTNEY"/>
    <s v="SS"/>
    <n v="2020"/>
    <x v="0"/>
    <s v="600909SOA32"/>
    <n v="600909"/>
    <s v="SOA32"/>
    <x v="0"/>
    <x v="17"/>
    <s v="AMBER SHORTS"/>
    <s v="1003"/>
    <s v="BLACK/BLACK"/>
    <s v="T: 10% SILK, 90% COTTON"/>
    <s v="HU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545"/>
    <n v="545"/>
    <n v="0.85"/>
    <n v="81.75"/>
    <n v="81.75"/>
  </r>
  <r>
    <s v="600909SOA417110"/>
    <s v="STOCK 3"/>
    <s v="STELLA McCARTNEY"/>
    <s v="SS"/>
    <n v="2020"/>
    <x v="0"/>
    <s v="600909SOA41"/>
    <n v="600909"/>
    <s v="SOA41"/>
    <x v="0"/>
    <x v="17"/>
    <s v="AMBER SHORTS"/>
    <s v="7110"/>
    <s v="STRAW"/>
    <s v="T: 100% WOOL"/>
    <s v="HU"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35"/>
    <n v="435"/>
    <n v="0.85"/>
    <n v="65.25"/>
    <n v="65.25"/>
  </r>
  <r>
    <s v="601119SON364862"/>
    <s v="STOCK 3"/>
    <s v="STELLA McCARTNEY"/>
    <s v="SS"/>
    <n v="2020"/>
    <x v="1"/>
    <s v="601119SON36"/>
    <n v="601119"/>
    <s v="SON36"/>
    <x v="0"/>
    <x v="6"/>
    <s v="STEVIE WIDE NEW TROUSERS"/>
    <s v="4862"/>
    <s v="POWDER BLUE"/>
    <s v="F1: 100% COTTON,  F2: 48% COTTON, 52% VISCOSE,  T: 100% POLYESTER"/>
    <s v="IT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n v="1"/>
    <n v="395"/>
    <n v="395"/>
    <n v="0.85"/>
    <n v="59.25"/>
    <n v="59.25"/>
  </r>
  <r>
    <s v="601227S21888491"/>
    <s v="STOCK 3"/>
    <s v="STELLA McCARTNEY"/>
    <s v="SS"/>
    <n v="2020"/>
    <x v="0"/>
    <s v="601227S2188"/>
    <n v="601227"/>
    <s v="S2188"/>
    <x v="0"/>
    <x v="14"/>
    <s v="LUREX SHINE STRIPES LONG SLEEVE TOP"/>
    <s v="8491"/>
    <s v="MULTICOLOR"/>
    <s v="DT: 51% COTTON, 1% ELASTAN, 8% METALLIZED FIBER, 8% POLYAMID, 32% VISCOSE,  T: 26% COTTON, 17% METALLIZED FIBER, 57% VISCOSE"/>
    <s v="IT"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n v="1"/>
    <n v="595"/>
    <n v="595"/>
    <n v="0.85"/>
    <n v="89.25"/>
    <n v="89.25"/>
  </r>
  <r>
    <s v="700061WU0708588"/>
    <s v="STOCK 3"/>
    <s v="STELLA McCARTNEY"/>
    <s v="SS"/>
    <n v="2020"/>
    <x v="1"/>
    <s v="700061WU070"/>
    <n v="700061"/>
    <s v="WU070"/>
    <x v="2"/>
    <x v="19"/>
    <s v="BUM ECO NYLON PRINT EARTH"/>
    <s v="8588"/>
    <s v="MULTICOLOR"/>
    <s v="F: 100% POLYAMID,  T1: 100% POLYESTER,  T2: 67% POLYURETHANE, 33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65"/>
    <n v="465"/>
    <n v="0.85"/>
    <n v="69.75"/>
    <n v="69.75"/>
  </r>
  <r>
    <s v="700079WU0722902"/>
    <s v="STOCK 3"/>
    <s v="STELLA McCARTNEY"/>
    <s v="SS"/>
    <n v="2020"/>
    <x v="1"/>
    <s v="700079WU072"/>
    <n v="700079"/>
    <s v="WU072"/>
    <x v="2"/>
    <x v="44"/>
    <s v="BRIEF CASE SMALL ORGANIC COTTON"/>
    <s v="2902"/>
    <s v="LIGHT KHAKI"/>
    <s v="F: 100% POLYAMID,  T1: 100% COTTON,  T2: 67% POLYURETHANE, 33% POLYESTER,  T3: 75% POLYESTER, 25% POLYURETHANE,  T4: 100% COTTON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5"/>
    <n v="495"/>
    <n v="0.85"/>
    <n v="74.25"/>
    <n v="74.25"/>
  </r>
  <r>
    <s v="700084W85426601"/>
    <s v="STOCK 3"/>
    <s v="STELLA McCARTNEY"/>
    <s v="SS"/>
    <n v="2020"/>
    <x v="0"/>
    <s v="700084W8542"/>
    <n v="700084"/>
    <s v="W8542"/>
    <x v="2"/>
    <x v="15"/>
    <s v="HOBO ECO SOFT ALTER NAPPA SMALL"/>
    <s v="6601"/>
    <s v="BELLINI ROSE"/>
    <s v="F: 40% POLYURETHANE, 60% POLYAMID,  T1: 44% POLYESTER, 56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5"/>
    <n v="495"/>
    <n v="0.85"/>
    <n v="74.25"/>
    <n v="74.25"/>
  </r>
  <r>
    <s v="700084W85426802"/>
    <s v="STOCK 3"/>
    <s v="STELLA McCARTNEY"/>
    <s v="FW"/>
    <n v="2021"/>
    <x v="0"/>
    <s v="700084W8542"/>
    <n v="700084"/>
    <s v="W8542"/>
    <x v="2"/>
    <x v="15"/>
    <s v="HOBO ECO SOFT ALTER NAPPA SMALL"/>
    <s v="6802"/>
    <s v="BLUSH"/>
    <s v="F: 40% POLYURETHANE, 60% POLYAMID,  T1: 44% POLYESTER, 56% POLYURETHANE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5"/>
    <n v="495"/>
    <n v="0.85"/>
    <n v="74.25"/>
    <n v="74.25"/>
  </r>
  <r>
    <s v="700132W87351000"/>
    <s v="STOCK 3"/>
    <s v="STELLA McCARTNEY"/>
    <s v="FW"/>
    <n v="2020"/>
    <x v="0"/>
    <s v="700132W8735"/>
    <n v="700132"/>
    <s v="W8735"/>
    <x v="2"/>
    <x v="15"/>
    <s v="MEDIUM ZIP SHOULDER BAG TEXTURED ECO ALTER NAPPA"/>
    <s v="1000"/>
    <s v="BLACK"/>
    <s v="F: 60% POLYAMID, 40% POLYURETHANE,  T1: 70% POLYURETHANE, 15% POLYESTER, 15% POLYAMID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95"/>
    <n v="795"/>
    <n v="0.85"/>
    <n v="119.25"/>
    <n v="119.25"/>
  </r>
  <r>
    <s v="700255W88574008"/>
    <s v="STOCK 3"/>
    <s v="STELLA McCARTNEY"/>
    <s v="FW"/>
    <n v="2021"/>
    <x v="0"/>
    <s v="700255W8857"/>
    <n v="700255"/>
    <s v="W8857"/>
    <x v="2"/>
    <x v="19"/>
    <s v="POUCH TRICOLOR ECO ALTER MAT"/>
    <s v="4008"/>
    <s v="SKY BLUE"/>
    <s v="F: 100% POLYAMID,  T1: 74% POLYURETHANE, 26% POLYESTER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95"/>
    <n v="295"/>
    <n v="0.85"/>
    <n v="44.25"/>
    <n v="44.25"/>
  </r>
  <r>
    <s v="800011N0005K158"/>
    <s v="STOCK 3"/>
    <s v="STELLA McCARTNEY"/>
    <s v="SS"/>
    <n v="2020"/>
    <x v="0"/>
    <s v="800011N0005"/>
    <n v="800011"/>
    <s v="N0005"/>
    <x v="3"/>
    <x v="18"/>
    <s v="ELYSE FELIK/PIRROP/PIRR"/>
    <s v="K158"/>
    <s v="BLACK/L.COPPER/SILVER/BUB"/>
    <s v="T: 40% POLYESTER, 60% POLYURETHANE"/>
    <s v="IT"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n v="1"/>
    <n v="695"/>
    <n v="695"/>
    <n v="0.85"/>
    <n v="104.25"/>
    <n v="104.25"/>
  </r>
  <r>
    <s v="800028N0028K645"/>
    <s v="STOCK 3"/>
    <s v="STELLA McCARTNEY"/>
    <s v="SS"/>
    <n v="2020"/>
    <x v="0"/>
    <s v="800028N0028"/>
    <n v="800028"/>
    <s v="N0028"/>
    <x v="3"/>
    <x v="18"/>
    <s v="LOOP FAULE/FRISK/FAU"/>
    <s v="K645"/>
    <s v="WINE/PEONIE/WINE/BK/BWB/W"/>
    <s v="T: 68% POLYESTER, 32% POLYURETHANE"/>
    <s v="IT"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95"/>
    <n v="395"/>
    <n v="0.85"/>
    <n v="59.25"/>
    <n v="59.25"/>
  </r>
  <r>
    <s v="800328W08881061"/>
    <s v="STOCK 3"/>
    <s v="STELLA McCARTNEY"/>
    <s v="SS"/>
    <n v="2021"/>
    <x v="0"/>
    <s v="800328W0888"/>
    <n v="800328"/>
    <s v="W0888"/>
    <x v="3"/>
    <x v="18"/>
    <s v="ELYSE ECO ALTER NAPPA"/>
    <s v="1061"/>
    <s v="BLACK/SILVER"/>
    <s v="LIN: 36% VISCOSE, 64% POLYURETHANE,  OUT: 80% WOOD, 20% EVA,  UPP: 33% POLYESTER, 57% POLYURETHANE, 10% COTTON"/>
    <s v="IT"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5"/>
    <n v="695"/>
    <n v="0.85"/>
    <n v="104.25"/>
    <n v="104.25"/>
  </r>
  <r>
    <s v="800340N02171046"/>
    <s v="STOCK 3"/>
    <s v="STELLA McCARTNEY"/>
    <s v="SS"/>
    <n v="2021"/>
    <x v="0"/>
    <s v="800340N0217"/>
    <n v="800340"/>
    <s v="N0217"/>
    <x v="3"/>
    <x v="45"/>
    <s v="EMILIE MAT ALTER NAPPA"/>
    <s v="1046"/>
    <s v="BLACK/CUOIO"/>
    <s v="LIN: 64% POLYURETHANE, 36% VISCOSE,  OUT: 62% WOOD, 38% STYRENE BUTADIENE STYRENE,  UPP: 70% POLYURETHANE, 15% POLYESTER, 15% POLYAMID"/>
    <s v="IT"/>
    <m/>
    <m/>
    <m/>
    <m/>
    <m/>
    <m/>
    <m/>
    <m/>
    <m/>
    <m/>
    <m/>
    <m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n v="1"/>
    <n v="595"/>
    <n v="595"/>
    <n v="0.85"/>
    <n v="89.25"/>
    <n v="89.25"/>
  </r>
  <r>
    <s v="363727S00011035"/>
    <s v="STOCK 3"/>
    <s v="STELLA McCARTNEY"/>
    <s v="SS"/>
    <n v="2020"/>
    <x v="0"/>
    <s v="363727S0001"/>
    <n v="363727"/>
    <s v="S0001"/>
    <x v="1"/>
    <x v="32"/>
    <s v="SMC 4051 PLASTIC"/>
    <s v="1035"/>
    <s v="1035"/>
    <s v="100% AC"/>
    <s v="CN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09.40594059405942"/>
    <n v="309.40594059405942"/>
    <n v="0.85"/>
    <n v="46.410891089108908"/>
    <n v="46.410891089108908"/>
  </r>
  <r>
    <s v="372373S00012323"/>
    <s v="STOCK 3"/>
    <s v="STELLA McCARTNEY"/>
    <s v="FW"/>
    <n v="2020"/>
    <x v="0"/>
    <s v="372373S0001"/>
    <n v="372373"/>
    <s v="S0001"/>
    <x v="1"/>
    <x v="32"/>
    <s v="SMC 4056 SUNGLASSES PLASTIC"/>
    <s v="2323"/>
    <s v="2323"/>
    <s v="100% AC"/>
    <s v="CN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09.40594059405942"/>
    <n v="309.40594059405942"/>
    <n v="0.85"/>
    <n v="46.410891089108908"/>
    <n v="46.410891089108908"/>
  </r>
  <r>
    <s v="416948S00011000"/>
    <s v="STOCK 3"/>
    <s v="STELLA McCARTNEY"/>
    <s v="SS"/>
    <n v="2020"/>
    <x v="0"/>
    <s v="416948S0001"/>
    <n v="416948"/>
    <s v="S0001"/>
    <x v="1"/>
    <x v="32"/>
    <s v="SC0002SA SUNGLASS PLASTIC"/>
    <s v="1000"/>
    <s v="BLACK"/>
    <s v="100% AC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68.56435643564356"/>
    <n v="268.56435643564356"/>
    <n v="0.85"/>
    <n v="40.28465346534653"/>
    <n v="40.28465346534653"/>
  </r>
  <r>
    <s v="429684S00019100"/>
    <s v="STOCK 3"/>
    <s v="STELLA McCARTNEY"/>
    <s v="SS"/>
    <n v="2020"/>
    <x v="0"/>
    <s v="429684S0001"/>
    <n v="429684"/>
    <s v="S0001"/>
    <x v="1"/>
    <x v="32"/>
    <s v="SC0031SA SUNGLASSES PLASTIC"/>
    <s v="9100"/>
    <s v="OFF WHITE"/>
    <s v="100% AC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09.40594059405942"/>
    <n v="309.40594059405942"/>
    <n v="0.85"/>
    <n v="46.410891089108908"/>
    <n v="46.410891089108908"/>
  </r>
  <r>
    <s v="900382SBQ34P400"/>
    <s v="STOCK 3"/>
    <s v="STELLA McCARTNEY"/>
    <s v="SS"/>
    <n v="2020"/>
    <x v="0"/>
    <s v="900382SBQ34"/>
    <n v="900382"/>
    <s v="SBQ34"/>
    <x v="4"/>
    <x v="39"/>
    <s v="ONE PIECE S7BL30780"/>
    <s v="P400"/>
    <s v="BLUE"/>
    <s v="T1: 18% ELASTAN, 82% POLYAMID"/>
    <s v="IT"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90"/>
    <n v="190"/>
    <n v="0.85"/>
    <n v="28.5"/>
    <n v="28.5"/>
  </r>
  <r>
    <s v="470113S00071295"/>
    <s v="STOCK 3"/>
    <s v="STELLA McCARTNEY"/>
    <s v="SS"/>
    <n v="2020"/>
    <x v="0"/>
    <s v="470113S0007"/>
    <n v="470113"/>
    <s v="S0007"/>
    <x v="1"/>
    <x v="32"/>
    <s v="SC0058SA SUNGLA SERI METAL"/>
    <s v="1295"/>
    <s v="1295"/>
    <s v="100% AC"/>
    <s v="CN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09.40594059405942"/>
    <n v="309.40594059405942"/>
    <n v="0.85"/>
    <n v="46.410891089108908"/>
    <n v="46.410891089108908"/>
  </r>
  <r>
    <s v="900400SBQ38P755"/>
    <s v="STOCK 3"/>
    <s v="STELLA McCARTNEY"/>
    <s v="SS"/>
    <n v="2020"/>
    <x v="0"/>
    <s v="900400SBQ38"/>
    <n v="900400"/>
    <s v="SBQ38"/>
    <x v="4"/>
    <x v="37"/>
    <s v="S6L610360 BIKINI"/>
    <s v="P755"/>
    <s v="Pale Rose"/>
    <s v="T1: 3% ELASTAN, 96% POLYAMID, 1% COTTON"/>
    <s v="CN"/>
    <m/>
    <m/>
    <m/>
    <m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5"/>
    <n v="55"/>
    <n v="0.85"/>
    <n v="8.25"/>
    <n v="8.25"/>
  </r>
  <r>
    <s v="505161SKZ098489"/>
    <s v="STOCK 3"/>
    <s v="STELLA McCARTNEY"/>
    <s v="SS"/>
    <n v="2020"/>
    <x v="0"/>
    <s v="505161SKZ09"/>
    <n v="505161"/>
    <s v="SKZ09"/>
    <x v="1"/>
    <x v="22"/>
    <s v="FOIL PRINT STAR SCARF"/>
    <s v="8489"/>
    <s v="MULTICOLOR LIGHT BLUE"/>
    <s v="T: 15% SILK, 85% MODAL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95"/>
    <n v="395"/>
    <n v="0.85"/>
    <n v="59.25"/>
    <n v="59.25"/>
  </r>
  <r>
    <s v="508246S00014903"/>
    <s v="STOCK 3"/>
    <s v="STELLA McCARTNEY"/>
    <s v="SS"/>
    <n v="2020"/>
    <x v="0"/>
    <s v="508246S0001"/>
    <n v="508246"/>
    <s v="S0001"/>
    <x v="1"/>
    <x v="32"/>
    <s v="SC0119SI SUNGLASSES BIO ACETA"/>
    <s v="4903"/>
    <s v="4903"/>
    <s v="100% AC"/>
    <s v="CN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90"/>
    <n v="190"/>
    <n v="0.85"/>
    <n v="28.5"/>
    <n v="28.5"/>
  </r>
  <r>
    <s v="508246S00016766"/>
    <s v="STOCK 3"/>
    <s v="STELLA McCARTNEY"/>
    <s v="SS"/>
    <n v="2020"/>
    <x v="0"/>
    <s v="508246S0001"/>
    <n v="508246"/>
    <s v="S0001"/>
    <x v="1"/>
    <x v="32"/>
    <s v="SC0119SI SUNGLASSES BIO ACETA"/>
    <s v="6766"/>
    <s v="6766"/>
    <s v="100% AC"/>
    <s v="CN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90"/>
    <n v="190"/>
    <n v="0.85"/>
    <n v="28.5"/>
    <n v="28.5"/>
  </r>
  <r>
    <s v="517134S00078830"/>
    <s v="STOCK 3"/>
    <s v="STELLA McCARTNEY"/>
    <s v="SS"/>
    <n v="2020"/>
    <x v="0"/>
    <s v="517134S0007"/>
    <n v="517134"/>
    <s v="S0007"/>
    <x v="1"/>
    <x v="32"/>
    <s v="SC0147S SUNGLASSES METAL"/>
    <s v="8830"/>
    <s v="8830"/>
    <s v="100% AC"/>
    <s v="CN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80"/>
    <n v="280"/>
    <n v="0.85"/>
    <n v="42"/>
    <n v="42"/>
  </r>
  <r>
    <s v="600627SOZ028585"/>
    <s v="STOCK 3"/>
    <s v="STELLA McCARTNEY"/>
    <s v="SS"/>
    <n v="2020"/>
    <x v="0"/>
    <s v="600627SOZ02"/>
    <n v="600627"/>
    <s v="SOZ02"/>
    <x v="1"/>
    <x v="22"/>
    <s v="HORSE PRINT SCARF"/>
    <s v="8585"/>
    <s v="MULTICOLOR"/>
    <s v="T: 100% SILK"/>
    <s v="IT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85"/>
    <n v="385"/>
    <n v="0.85"/>
    <n v="57.75"/>
    <n v="57.75"/>
  </r>
  <r>
    <s v="900328S0007P750"/>
    <s v="STOCK 3"/>
    <s v="STELLA McCARTNEY"/>
    <s v="SS"/>
    <n v="2020"/>
    <x v="0"/>
    <s v="900328S0007"/>
    <n v="900328"/>
    <s v="S0007"/>
    <x v="1"/>
    <x v="32"/>
    <s v="SC0233S SMC WOMEN EYEWEAR"/>
    <s v="P750"/>
    <s v="Shiny Rose Gold"/>
    <s v=": 90% METALLIC/ FIBER, 10% ACETATE"/>
    <s v="CN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70"/>
    <n v="170"/>
    <n v="0.85"/>
    <n v="25.5"/>
    <n v="25.5"/>
  </r>
  <r>
    <s v="593117S21291000"/>
    <s v="STOCK 3"/>
    <s v="STELLA McCARTNEY"/>
    <s v="FW"/>
    <n v="2020"/>
    <x v="0"/>
    <s v="593117S2129"/>
    <n v="593117"/>
    <s v="S2129"/>
    <x v="0"/>
    <x v="5"/>
    <s v="JUMPER KNITTED T"/>
    <s v="1000"/>
    <s v="BLACK"/>
    <s v="T: 12% POLYESTER, 88% VISCOSE"/>
    <s v="IT"/>
    <m/>
    <m/>
    <m/>
    <m/>
    <m/>
    <m/>
    <m/>
    <m/>
    <m/>
    <m/>
    <m/>
    <m/>
    <m/>
    <m/>
    <m/>
    <m/>
    <m/>
    <m/>
    <m/>
    <m/>
    <m/>
    <n v="6"/>
    <m/>
    <n v="7"/>
    <m/>
    <n v="7"/>
    <m/>
    <n v="2"/>
    <m/>
    <m/>
    <m/>
    <m/>
    <m/>
    <m/>
    <m/>
    <m/>
    <m/>
    <m/>
    <m/>
    <m/>
    <m/>
    <m/>
    <m/>
    <m/>
    <m/>
    <m/>
    <m/>
    <m/>
    <m/>
    <m/>
    <m/>
    <m/>
    <n v="22"/>
    <n v="795"/>
    <n v="17490"/>
    <n v="0.85"/>
    <n v="119.25"/>
    <n v="2623.5"/>
  </r>
  <r>
    <s v="567071SHB554101"/>
    <s v="STOCK 3"/>
    <s v="STELLA McCARTNEY"/>
    <s v="SS"/>
    <n v="2020"/>
    <x v="0"/>
    <s v="567071SHB55"/>
    <n v="567071"/>
    <s v="SHB55"/>
    <x v="0"/>
    <x v="0"/>
    <s v="BELL JACKET 75CM"/>
    <s v="4101"/>
    <s v="INK"/>
    <s v="F: 48% COTTON, 52% VISCOSE,  FM: 100% VISCOSE,  T: 100% WOOL"/>
    <s v="HU"/>
    <m/>
    <m/>
    <m/>
    <m/>
    <m/>
    <m/>
    <m/>
    <m/>
    <m/>
    <m/>
    <m/>
    <m/>
    <m/>
    <m/>
    <m/>
    <m/>
    <m/>
    <m/>
    <m/>
    <m/>
    <m/>
    <n v="1"/>
    <m/>
    <n v="2"/>
    <m/>
    <n v="4"/>
    <m/>
    <n v="3"/>
    <m/>
    <m/>
    <m/>
    <m/>
    <m/>
    <m/>
    <m/>
    <m/>
    <m/>
    <m/>
    <m/>
    <m/>
    <m/>
    <m/>
    <m/>
    <m/>
    <m/>
    <m/>
    <m/>
    <m/>
    <m/>
    <m/>
    <m/>
    <m/>
    <n v="10"/>
    <n v="1095"/>
    <n v="10950"/>
    <n v="0.85"/>
    <n v="164.25"/>
    <n v="1642.5"/>
  </r>
  <r>
    <s v="538632S19222711"/>
    <s v="STOCK 3"/>
    <s v="STELLA McCARTNEY"/>
    <s v="SS"/>
    <n v="2020"/>
    <x v="0"/>
    <s v="538632S1922"/>
    <n v="538632"/>
    <s v="S1922"/>
    <x v="0"/>
    <x v="5"/>
    <s v="V-NECK JUMPER"/>
    <s v="2711"/>
    <s v="SUGAR CANE"/>
    <s v="R: 22% WOOL ALPACA, 8% POLYAMID, 2% ELASTAN, 68% WOOL,  T: 75% VIRGIN WOOL, 25% WOOL ALPACA"/>
    <s v="IT"/>
    <m/>
    <m/>
    <m/>
    <m/>
    <m/>
    <m/>
    <m/>
    <m/>
    <m/>
    <m/>
    <m/>
    <m/>
    <m/>
    <m/>
    <m/>
    <m/>
    <m/>
    <m/>
    <m/>
    <m/>
    <m/>
    <n v="1"/>
    <m/>
    <n v="2"/>
    <m/>
    <n v="1"/>
    <m/>
    <n v="1"/>
    <m/>
    <n v="1"/>
    <m/>
    <m/>
    <m/>
    <m/>
    <m/>
    <m/>
    <m/>
    <m/>
    <m/>
    <m/>
    <m/>
    <m/>
    <m/>
    <m/>
    <m/>
    <m/>
    <m/>
    <m/>
    <m/>
    <m/>
    <m/>
    <m/>
    <n v="6"/>
    <n v="495"/>
    <n v="2970"/>
    <n v="0.85"/>
    <n v="74.25"/>
    <n v="445.5"/>
  </r>
  <r>
    <s v="356801S17351000"/>
    <s v="STOCK 3"/>
    <s v="STELLA McCARTNEY"/>
    <s v="FW"/>
    <n v="2020"/>
    <x v="0"/>
    <s v="356801S1735"/>
    <n v="356801"/>
    <s v="S1735"/>
    <x v="0"/>
    <x v="5"/>
    <s v="LARGE VOLUME JUMPER"/>
    <s v="1000"/>
    <s v="BLACK"/>
    <s v="T: 100% VIRGIN WOOL"/>
    <s v="IT"/>
    <m/>
    <m/>
    <m/>
    <m/>
    <m/>
    <m/>
    <m/>
    <m/>
    <m/>
    <m/>
    <m/>
    <m/>
    <m/>
    <m/>
    <m/>
    <m/>
    <m/>
    <m/>
    <m/>
    <m/>
    <m/>
    <n v="2"/>
    <m/>
    <n v="2"/>
    <m/>
    <n v="2"/>
    <m/>
    <m/>
    <m/>
    <m/>
    <m/>
    <m/>
    <m/>
    <m/>
    <m/>
    <m/>
    <m/>
    <m/>
    <m/>
    <m/>
    <m/>
    <m/>
    <m/>
    <m/>
    <m/>
    <m/>
    <m/>
    <m/>
    <m/>
    <m/>
    <m/>
    <m/>
    <n v="6"/>
    <n v="565"/>
    <n v="3390"/>
    <n v="0.85"/>
    <n v="84.75"/>
    <n v="508.5"/>
  </r>
  <r>
    <s v="356801S17355595"/>
    <s v="STOCK 3"/>
    <s v="STELLA McCARTNEY"/>
    <s v="SS"/>
    <n v="2020"/>
    <x v="0"/>
    <s v="356801S1735"/>
    <n v="356801"/>
    <s v="S1735"/>
    <x v="0"/>
    <x v="5"/>
    <s v="LARGE VOLUME JUMPER"/>
    <s v="5595"/>
    <s v="HOT PINK"/>
    <s v="T: 100% VIRGIN WOOL"/>
    <s v="IT"/>
    <m/>
    <m/>
    <m/>
    <m/>
    <m/>
    <m/>
    <m/>
    <m/>
    <m/>
    <m/>
    <m/>
    <m/>
    <m/>
    <m/>
    <m/>
    <m/>
    <m/>
    <m/>
    <m/>
    <m/>
    <m/>
    <n v="2"/>
    <m/>
    <n v="1"/>
    <m/>
    <n v="2"/>
    <m/>
    <n v="1"/>
    <m/>
    <m/>
    <m/>
    <m/>
    <m/>
    <m/>
    <m/>
    <m/>
    <m/>
    <m/>
    <m/>
    <m/>
    <m/>
    <m/>
    <m/>
    <m/>
    <m/>
    <m/>
    <m/>
    <m/>
    <m/>
    <m/>
    <m/>
    <m/>
    <n v="6"/>
    <n v="565"/>
    <n v="3390"/>
    <n v="0.85"/>
    <n v="84.75"/>
    <n v="508.5"/>
  </r>
  <r>
    <s v="700263W88574008"/>
    <s v="STOCK 3"/>
    <s v="STELLA McCARTNEY"/>
    <s v="FW"/>
    <n v="2021"/>
    <x v="0"/>
    <s v="700263W8857"/>
    <n v="700263"/>
    <s v="W8857"/>
    <x v="1"/>
    <x v="16"/>
    <s v="CARD HOLDER TRICOLOR ECO ALTER MAT"/>
    <s v="4008"/>
    <s v="SKY BLUE"/>
    <s v="F: 100% POLYAMID,  T1: 74% POLYURETHANE, 26% POLYESTER"/>
    <s v="IT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95"/>
    <n v="975"/>
    <n v="0.85"/>
    <n v="29.25"/>
    <n v="146.25"/>
  </r>
  <r>
    <s v="532394SNB485310"/>
    <s v="STOCK 3"/>
    <s v="STELLA McCARTNEY"/>
    <s v="SS"/>
    <n v="2020"/>
    <x v="0"/>
    <s v="532394SNB48"/>
    <n v="532394"/>
    <s v="SNB48"/>
    <x v="0"/>
    <x v="0"/>
    <s v="IRIS JACKET"/>
    <s v="5310"/>
    <s v="LILAC"/>
    <s v="F: 48% COTTON, 52% VISCOSE,  FM: 100% VISCOSE,  T: 97% WOOL, 3% ELASTAN"/>
    <s v="HU"/>
    <m/>
    <m/>
    <m/>
    <m/>
    <m/>
    <m/>
    <m/>
    <m/>
    <m/>
    <m/>
    <m/>
    <m/>
    <m/>
    <m/>
    <m/>
    <m/>
    <m/>
    <m/>
    <m/>
    <m/>
    <m/>
    <n v="1"/>
    <m/>
    <n v="1"/>
    <m/>
    <m/>
    <m/>
    <n v="1"/>
    <m/>
    <n v="1"/>
    <m/>
    <m/>
    <m/>
    <m/>
    <m/>
    <m/>
    <m/>
    <m/>
    <m/>
    <m/>
    <m/>
    <m/>
    <m/>
    <m/>
    <m/>
    <m/>
    <m/>
    <m/>
    <m/>
    <m/>
    <m/>
    <m/>
    <n v="4"/>
    <n v="895"/>
    <n v="3580"/>
    <n v="0.85"/>
    <n v="134.25"/>
    <n v="537"/>
  </r>
  <r>
    <s v="501776W1FA49042"/>
    <s v="STOCK 3"/>
    <s v="STELLA McCARTNEY"/>
    <s v="SS"/>
    <n v="2020"/>
    <x v="0"/>
    <s v="501776W1FA4"/>
    <n v="501776"/>
    <s v="W1FA4"/>
    <x v="3"/>
    <x v="18"/>
    <s v="SNEAKE TESS.S.GOMMA FAULE/P.B"/>
    <s v="9042"/>
    <s v="WHT/WHT/WHT/ANT-GR/BLK"/>
    <s v="T: 73% POLYESTER, 27% POLYURETHANE"/>
    <s v="ES"/>
    <m/>
    <m/>
    <m/>
    <m/>
    <m/>
    <m/>
    <m/>
    <m/>
    <m/>
    <m/>
    <m/>
    <m/>
    <m/>
    <m/>
    <m/>
    <m/>
    <m/>
    <m/>
    <m/>
    <m/>
    <m/>
    <m/>
    <n v="1"/>
    <m/>
    <m/>
    <n v="2"/>
    <m/>
    <m/>
    <m/>
    <m/>
    <m/>
    <m/>
    <m/>
    <m/>
    <m/>
    <m/>
    <m/>
    <m/>
    <m/>
    <m/>
    <m/>
    <m/>
    <m/>
    <m/>
    <m/>
    <m/>
    <m/>
    <m/>
    <m/>
    <m/>
    <m/>
    <m/>
    <n v="3"/>
    <n v="495"/>
    <n v="1485"/>
    <n v="0.85"/>
    <n v="74.25"/>
    <n v="222.75"/>
  </r>
  <r>
    <s v="900322S0001P110"/>
    <s v="STOCK 3"/>
    <s v="STELLA McCARTNEY"/>
    <s v="SS"/>
    <n v="2020"/>
    <x v="0"/>
    <s v="900322S0001"/>
    <n v="900322"/>
    <s v="S0001"/>
    <x v="1"/>
    <x v="32"/>
    <s v="SC0230S SMC WOMEN EYEWEAR"/>
    <s v="P110"/>
    <s v="Black Black Grey"/>
    <s v=": 100% ACETATE"/>
    <s v="CN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90"/>
    <n v="570"/>
    <n v="0.85"/>
    <n v="28.5"/>
    <n v="85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7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8" indent="0" outline="1" outlineData="1" multipleFieldFilters="0" rowHeaderCaption="GENDER">
  <location ref="A13:D16" firstHeaderRow="0" firstDataRow="1" firstDataCol="1"/>
  <pivotFields count="74">
    <pivotField showAll="0"/>
    <pivotField showAll="0"/>
    <pivotField showAll="0"/>
    <pivotField showAll="0"/>
    <pivotField numFmtId="1"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64" showAll="0"/>
    <pivotField dataField="1" numFmtId="164" showAll="0"/>
    <pivotField numFmtId="9" showAll="0"/>
    <pivotField numFmtId="164" showAll="0"/>
    <pivotField dataField="1" numFmtId="164" showAll="0"/>
  </pivotFields>
  <rowFields count="1">
    <field x="5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QTY " fld="68" baseField="0" baseItem="0"/>
    <dataField name="TTL RRP " fld="70" baseField="0" baseItem="0" numFmtId="164"/>
    <dataField name="TTL OFFER " fld="73" baseField="0" baseItem="0" numFmtId="164"/>
  </dataFields>
  <formats count="9"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grandRow="1" outline="0" collapsedLevelsAreSubtotals="1" fieldPosition="0"/>
    </format>
    <format dxfId="5">
      <pivotArea dataOnly="0" labelOnly="1" grandRow="1" outline="0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9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GENDER">
  <location ref="A26:D73" firstHeaderRow="0" firstDataRow="1" firstDataCol="1"/>
  <pivotFields count="74">
    <pivotField showAll="0"/>
    <pivotField showAll="0"/>
    <pivotField showAll="0"/>
    <pivotField showAll="0"/>
    <pivotField numFmtId="1"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47">
        <item x="21"/>
        <item x="31"/>
        <item x="38"/>
        <item x="28"/>
        <item x="37"/>
        <item x="33"/>
        <item x="25"/>
        <item x="40"/>
        <item x="44"/>
        <item x="26"/>
        <item x="9"/>
        <item x="4"/>
        <item x="16"/>
        <item x="13"/>
        <item x="35"/>
        <item x="7"/>
        <item x="45"/>
        <item x="12"/>
        <item x="29"/>
        <item x="20"/>
        <item x="30"/>
        <item x="0"/>
        <item x="11"/>
        <item x="43"/>
        <item x="27"/>
        <item x="39"/>
        <item x="6"/>
        <item x="34"/>
        <item x="19"/>
        <item x="5"/>
        <item x="24"/>
        <item x="41"/>
        <item x="22"/>
        <item x="36"/>
        <item x="3"/>
        <item x="17"/>
        <item x="15"/>
        <item x="10"/>
        <item x="42"/>
        <item x="18"/>
        <item x="32"/>
        <item x="2"/>
        <item x="1"/>
        <item x="14"/>
        <item x="23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64" showAll="0"/>
    <pivotField dataField="1" numFmtId="164" showAll="0"/>
    <pivotField numFmtId="9" showAll="0"/>
    <pivotField numFmtId="164" showAll="0"/>
    <pivotField dataField="1" numFmtId="164" showAll="0"/>
  </pivotFields>
  <rowFields count="1">
    <field x="10"/>
  </rowFields>
  <row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QTY " fld="68" baseField="0" baseItem="0"/>
    <dataField name="TTL RRP " fld="70" baseField="0" baseItem="0" numFmtId="164"/>
    <dataField name="TTL OFFER " fld="73" baseField="0" baseItem="0" numFmtId="164"/>
  </dataFields>
  <formats count="13">
    <format dxfId="21">
      <pivotArea grandRow="1" outline="0" collapsedLevelsAreSubtotals="1" fieldPosition="0"/>
    </format>
    <format dxfId="20">
      <pivotArea dataOnly="0" labelOnly="1" grandRow="1" outline="0" fieldPosition="0"/>
    </format>
    <format dxfId="19">
      <pivotArea grandRow="1" outline="0" collapsedLevelsAreSubtotals="1" fieldPosition="0"/>
    </format>
    <format dxfId="18">
      <pivotArea dataOnly="0" labelOnly="1" grandRow="1" outline="0" fieldPosition="0"/>
    </format>
    <format dxfId="17">
      <pivotArea grandRow="1" outline="0" collapsedLevelsAreSubtotals="1" fieldPosition="0"/>
    </format>
    <format dxfId="16">
      <pivotArea dataOnly="0" labelOnly="1" grandRow="1" outline="0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  <format dxfId="11">
      <pivotArea type="all" dataOnly="0" outline="0" fieldPosition="0"/>
    </format>
    <format dxfId="10">
      <pivotArea type="all" dataOnly="0" outline="0" fieldPosition="0"/>
    </format>
    <format dxfId="9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8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GENDER">
  <location ref="A18:D24" firstHeaderRow="0" firstDataRow="1" firstDataCol="1"/>
  <pivotFields count="74">
    <pivotField showAll="0"/>
    <pivotField showAll="0"/>
    <pivotField showAll="0"/>
    <pivotField showAll="0"/>
    <pivotField numFmtId="1" showAll="0"/>
    <pivotField showAll="0">
      <items count="3">
        <item x="1"/>
        <item x="0"/>
        <item t="default"/>
      </items>
    </pivotField>
    <pivotField showAll="0"/>
    <pivotField showAll="0"/>
    <pivotField showAll="0"/>
    <pivotField axis="axisRow" showAll="0">
      <items count="6">
        <item x="1"/>
        <item x="0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164" showAll="0"/>
    <pivotField dataField="1" numFmtId="164" showAll="0"/>
    <pivotField numFmtId="9" showAll="0"/>
    <pivotField numFmtId="164" showAll="0"/>
    <pivotField dataField="1" numFmtId="164" showAll="0"/>
  </pivotFields>
  <rowFields count="1">
    <field x="9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QTY " fld="68" baseField="0" baseItem="0"/>
    <dataField name="TTL RRP " fld="70" baseField="0" baseItem="0" numFmtId="164"/>
    <dataField name="TTL OFFER " fld="73" baseField="0" baseItem="0" numFmtId="164"/>
  </dataFields>
  <formats count="13">
    <format dxfId="34">
      <pivotArea grandRow="1" outline="0" collapsedLevelsAreSubtotals="1" fieldPosition="0"/>
    </format>
    <format dxfId="33">
      <pivotArea dataOnly="0" labelOnly="1" grandRow="1" outline="0" fieldPosition="0"/>
    </format>
    <format dxfId="32">
      <pivotArea grandRow="1" outline="0" collapsedLevelsAreSubtotals="1" fieldPosition="0"/>
    </format>
    <format dxfId="31">
      <pivotArea dataOnly="0" labelOnly="1" grandRow="1" outline="0" fieldPosition="0"/>
    </format>
    <format dxfId="30">
      <pivotArea grandRow="1" outline="0" collapsedLevelsAreSubtotals="1" fieldPosition="0"/>
    </format>
    <format dxfId="29">
      <pivotArea dataOnly="0" labelOnly="1" grandRow="1" outline="0" fieldPosition="0"/>
    </format>
    <format dxfId="28">
      <pivotArea grandRow="1" outline="0" collapsedLevelsAreSubtotals="1" fieldPosition="0"/>
    </format>
    <format dxfId="27">
      <pivotArea dataOnly="0" labelOnly="1" grandRow="1" outline="0" fieldPosition="0"/>
    </format>
    <format dxfId="26">
      <pivotArea grandRow="1" outline="0" collapsedLevelsAreSubtotals="1" fieldPosition="0"/>
    </format>
    <format dxfId="25">
      <pivotArea dataOnly="0" labelOnly="1" grandRow="1" outline="0" fieldPosition="0"/>
    </format>
    <format dxfId="24">
      <pivotArea type="all" dataOnly="0" outline="0" fieldPosition="0"/>
    </format>
    <format dxfId="23">
      <pivotArea type="all" dataOnly="0" outline="0" fieldPosition="0"/>
    </format>
    <format dxfId="22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"/>
  <sheetViews>
    <sheetView tabSelected="1" workbookViewId="0">
      <selection activeCell="P18" sqref="P18"/>
    </sheetView>
  </sheetViews>
  <sheetFormatPr defaultColWidth="8.75" defaultRowHeight="14.25"/>
  <cols>
    <col min="1" max="1" width="56" style="44" customWidth="1"/>
    <col min="2" max="2" width="5.375" style="44" customWidth="1"/>
    <col min="3" max="3" width="14.25" style="44" bestFit="1" customWidth="1"/>
    <col min="4" max="4" width="17.5" style="44" customWidth="1"/>
    <col min="5" max="5" width="8" style="44" bestFit="1" customWidth="1"/>
    <col min="6" max="6" width="10.625" style="44" bestFit="1" customWidth="1"/>
    <col min="7" max="16384" width="8.75" style="44"/>
  </cols>
  <sheetData>
    <row r="1" spans="1:6" s="42" customFormat="1" ht="12.75">
      <c r="A1" s="39" t="s">
        <v>3593</v>
      </c>
      <c r="B1" s="43"/>
      <c r="C1" s="43"/>
      <c r="D1" s="43"/>
    </row>
    <row r="2" spans="1:6" s="42" customFormat="1" ht="12.75">
      <c r="A2" s="40" t="s">
        <v>3594</v>
      </c>
      <c r="B2" s="43"/>
      <c r="C2" s="43"/>
      <c r="D2" s="43"/>
    </row>
    <row r="3" spans="1:6" s="42" customFormat="1" ht="12.75">
      <c r="A3" s="40" t="s">
        <v>3595</v>
      </c>
      <c r="B3" s="43"/>
      <c r="C3" s="43"/>
      <c r="D3" s="43"/>
    </row>
    <row r="4" spans="1:6" s="42" customFormat="1" ht="12.75">
      <c r="A4" s="40" t="s">
        <v>3596</v>
      </c>
      <c r="B4" s="43"/>
      <c r="C4" s="43"/>
      <c r="D4" s="43"/>
    </row>
    <row r="5" spans="1:6" s="42" customFormat="1" ht="12.75">
      <c r="A5" s="40" t="s">
        <v>3602</v>
      </c>
      <c r="B5" s="43"/>
      <c r="C5" s="43"/>
      <c r="D5" s="43"/>
    </row>
    <row r="6" spans="1:6" s="42" customFormat="1" ht="12.75">
      <c r="A6" s="40" t="s">
        <v>3597</v>
      </c>
      <c r="B6" s="43"/>
      <c r="C6" s="43"/>
      <c r="D6" s="43"/>
    </row>
    <row r="7" spans="1:6" s="42" customFormat="1" ht="8.25" customHeight="1" thickBot="1">
      <c r="A7" s="41"/>
    </row>
    <row r="8" spans="1:6" s="42" customFormat="1" ht="19.5" customHeight="1" thickBot="1">
      <c r="A8" s="52"/>
      <c r="B8" s="53"/>
      <c r="C8" s="53"/>
      <c r="D8" s="53"/>
      <c r="E8" s="53"/>
      <c r="F8" s="54"/>
    </row>
    <row r="9" spans="1:6" s="42" customFormat="1" ht="25.5" customHeight="1" thickBot="1">
      <c r="A9" s="30" t="s">
        <v>3598</v>
      </c>
      <c r="B9" s="31" t="s">
        <v>3599</v>
      </c>
      <c r="C9" s="32" t="s">
        <v>3600</v>
      </c>
      <c r="D9" s="33" t="s">
        <v>3601</v>
      </c>
      <c r="E9" s="33" t="s">
        <v>6</v>
      </c>
      <c r="F9" s="33" t="s">
        <v>8</v>
      </c>
    </row>
    <row r="10" spans="1:6" s="42" customFormat="1" ht="18.75" customHeight="1" thickBot="1">
      <c r="A10" s="34" t="s">
        <v>3605</v>
      </c>
      <c r="B10" s="35">
        <f>GETPIVOTDATA("QTY ",$A$13)</f>
        <v>4604</v>
      </c>
      <c r="C10" s="36">
        <f>D10/B10</f>
        <v>694.12635160127661</v>
      </c>
      <c r="D10" s="37">
        <f>GETPIVOTDATA("TTL RRP ",$A$13)</f>
        <v>3195757.7227722774</v>
      </c>
      <c r="E10" s="38" t="s">
        <v>3603</v>
      </c>
      <c r="F10" s="38" t="s">
        <v>3604</v>
      </c>
    </row>
    <row r="13" spans="1:6">
      <c r="A13" s="45" t="s">
        <v>6</v>
      </c>
      <c r="B13" s="46" t="s">
        <v>3590</v>
      </c>
      <c r="C13" s="46" t="s">
        <v>3591</v>
      </c>
      <c r="D13" s="46" t="s">
        <v>3592</v>
      </c>
    </row>
    <row r="14" spans="1:6">
      <c r="A14" s="46" t="s">
        <v>565</v>
      </c>
      <c r="B14" s="47">
        <v>123</v>
      </c>
      <c r="C14" s="48">
        <v>81911.683168316828</v>
      </c>
      <c r="D14" s="48">
        <v>12286.752475247526</v>
      </c>
    </row>
    <row r="15" spans="1:6">
      <c r="A15" s="46" t="s">
        <v>63</v>
      </c>
      <c r="B15" s="47">
        <v>4481</v>
      </c>
      <c r="C15" s="48">
        <v>3113846.0396039607</v>
      </c>
      <c r="D15" s="48">
        <v>467076.90594059421</v>
      </c>
    </row>
    <row r="16" spans="1:6" ht="15">
      <c r="A16" s="49" t="s">
        <v>3589</v>
      </c>
      <c r="B16" s="50">
        <v>4604</v>
      </c>
      <c r="C16" s="51">
        <v>3195757.7227722774</v>
      </c>
      <c r="D16" s="51">
        <v>479363.65841584175</v>
      </c>
    </row>
    <row r="18" spans="1:4">
      <c r="A18" s="45" t="s">
        <v>6</v>
      </c>
      <c r="B18" s="46" t="s">
        <v>3590</v>
      </c>
      <c r="C18" s="46" t="s">
        <v>3591</v>
      </c>
      <c r="D18" s="46" t="s">
        <v>3592</v>
      </c>
    </row>
    <row r="19" spans="1:4">
      <c r="A19" s="46" t="s">
        <v>515</v>
      </c>
      <c r="B19" s="47">
        <v>193</v>
      </c>
      <c r="C19" s="48">
        <v>57247.128712871279</v>
      </c>
      <c r="D19" s="48">
        <v>8587.0693069306944</v>
      </c>
    </row>
    <row r="20" spans="1:4">
      <c r="A20" s="46" t="s">
        <v>64</v>
      </c>
      <c r="B20" s="47">
        <v>3278</v>
      </c>
      <c r="C20" s="48">
        <v>2588020.9900990101</v>
      </c>
      <c r="D20" s="48">
        <v>388203.14851485146</v>
      </c>
    </row>
    <row r="21" spans="1:4">
      <c r="A21" s="46" t="s">
        <v>553</v>
      </c>
      <c r="B21" s="47">
        <v>235</v>
      </c>
      <c r="C21" s="48">
        <v>173471.9801980198</v>
      </c>
      <c r="D21" s="48">
        <v>26020.797029702971</v>
      </c>
    </row>
    <row r="22" spans="1:4">
      <c r="A22" s="46" t="s">
        <v>435</v>
      </c>
      <c r="B22" s="47">
        <v>592</v>
      </c>
      <c r="C22" s="48">
        <v>337391.33663366339</v>
      </c>
      <c r="D22" s="48">
        <v>50608.700495049503</v>
      </c>
    </row>
    <row r="23" spans="1:4">
      <c r="A23" s="46" t="s">
        <v>2403</v>
      </c>
      <c r="B23" s="47">
        <v>306</v>
      </c>
      <c r="C23" s="48">
        <v>39626.287128712866</v>
      </c>
      <c r="D23" s="48">
        <v>5943.9430693069307</v>
      </c>
    </row>
    <row r="24" spans="1:4" ht="15">
      <c r="A24" s="49" t="s">
        <v>3589</v>
      </c>
      <c r="B24" s="50">
        <v>4604</v>
      </c>
      <c r="C24" s="51">
        <v>3195757.722772277</v>
      </c>
      <c r="D24" s="51">
        <v>479363.65841584158</v>
      </c>
    </row>
    <row r="26" spans="1:4">
      <c r="A26" s="45" t="s">
        <v>6</v>
      </c>
      <c r="B26" s="46" t="s">
        <v>3590</v>
      </c>
      <c r="C26" s="46" t="s">
        <v>3591</v>
      </c>
      <c r="D26" s="46" t="s">
        <v>3592</v>
      </c>
    </row>
    <row r="27" spans="1:4">
      <c r="A27" s="46" t="s">
        <v>583</v>
      </c>
      <c r="B27" s="47">
        <v>11</v>
      </c>
      <c r="C27" s="48">
        <v>8210</v>
      </c>
      <c r="D27" s="48">
        <v>1231.5</v>
      </c>
    </row>
    <row r="28" spans="1:4">
      <c r="A28" s="46" t="s">
        <v>554</v>
      </c>
      <c r="B28" s="47">
        <v>21</v>
      </c>
      <c r="C28" s="48">
        <v>11685</v>
      </c>
      <c r="D28" s="48">
        <v>1752.75</v>
      </c>
    </row>
    <row r="29" spans="1:4">
      <c r="A29" s="46" t="s">
        <v>347</v>
      </c>
      <c r="B29" s="47">
        <v>14</v>
      </c>
      <c r="C29" s="48">
        <v>2039.2574257425742</v>
      </c>
      <c r="D29" s="48">
        <v>305.88861386138615</v>
      </c>
    </row>
    <row r="30" spans="1:4">
      <c r="A30" s="46" t="s">
        <v>436</v>
      </c>
      <c r="B30" s="47">
        <v>125</v>
      </c>
      <c r="C30" s="48">
        <v>75805</v>
      </c>
      <c r="D30" s="48">
        <v>11370.75</v>
      </c>
    </row>
    <row r="31" spans="1:4">
      <c r="A31" s="46" t="s">
        <v>2400</v>
      </c>
      <c r="B31" s="47">
        <v>38</v>
      </c>
      <c r="C31" s="48">
        <v>2555</v>
      </c>
      <c r="D31" s="48">
        <v>383.25</v>
      </c>
    </row>
    <row r="32" spans="1:4">
      <c r="A32" s="46" t="s">
        <v>348</v>
      </c>
      <c r="B32" s="47">
        <v>184</v>
      </c>
      <c r="C32" s="48">
        <v>21455</v>
      </c>
      <c r="D32" s="48">
        <v>3218.25</v>
      </c>
    </row>
    <row r="33" spans="1:4">
      <c r="A33" s="46" t="s">
        <v>2413</v>
      </c>
      <c r="B33" s="47">
        <v>4</v>
      </c>
      <c r="C33" s="48">
        <v>2180</v>
      </c>
      <c r="D33" s="48">
        <v>327</v>
      </c>
    </row>
    <row r="34" spans="1:4">
      <c r="A34" s="46" t="s">
        <v>360</v>
      </c>
      <c r="B34" s="47">
        <v>5</v>
      </c>
      <c r="C34" s="48">
        <v>371.28712871287127</v>
      </c>
      <c r="D34" s="48">
        <v>55.693069306930695</v>
      </c>
    </row>
    <row r="35" spans="1:4">
      <c r="A35" s="46" t="s">
        <v>2408</v>
      </c>
      <c r="B35" s="47">
        <v>1</v>
      </c>
      <c r="C35" s="48">
        <v>495</v>
      </c>
      <c r="D35" s="48">
        <v>74.25</v>
      </c>
    </row>
    <row r="36" spans="1:4">
      <c r="A36" s="46" t="s">
        <v>1327</v>
      </c>
      <c r="B36" s="47">
        <v>28</v>
      </c>
      <c r="C36" s="48">
        <v>29968.168316831681</v>
      </c>
      <c r="D36" s="48">
        <v>4495.2252475247515</v>
      </c>
    </row>
    <row r="37" spans="1:4">
      <c r="A37" s="46" t="s">
        <v>3587</v>
      </c>
      <c r="B37" s="47">
        <v>19</v>
      </c>
      <c r="C37" s="48">
        <v>4750</v>
      </c>
      <c r="D37" s="48">
        <v>712.5</v>
      </c>
    </row>
    <row r="38" spans="1:4">
      <c r="A38" s="46" t="s">
        <v>184</v>
      </c>
      <c r="B38" s="47">
        <v>46</v>
      </c>
      <c r="C38" s="48">
        <v>58720</v>
      </c>
      <c r="D38" s="48">
        <v>8808</v>
      </c>
    </row>
    <row r="39" spans="1:4">
      <c r="A39" s="46" t="s">
        <v>518</v>
      </c>
      <c r="B39" s="47">
        <v>33</v>
      </c>
      <c r="C39" s="48">
        <v>8735</v>
      </c>
      <c r="D39" s="48">
        <v>1310.25</v>
      </c>
    </row>
    <row r="40" spans="1:4">
      <c r="A40" s="46" t="s">
        <v>272</v>
      </c>
      <c r="B40" s="47">
        <v>20</v>
      </c>
      <c r="C40" s="48">
        <v>22240</v>
      </c>
      <c r="D40" s="48">
        <v>3336</v>
      </c>
    </row>
    <row r="41" spans="1:4">
      <c r="A41" s="46" t="s">
        <v>2405</v>
      </c>
      <c r="B41" s="47">
        <v>17</v>
      </c>
      <c r="C41" s="48">
        <v>2550</v>
      </c>
      <c r="D41" s="48">
        <v>382.5</v>
      </c>
    </row>
    <row r="42" spans="1:4">
      <c r="A42" s="46" t="s">
        <v>71</v>
      </c>
      <c r="B42" s="47">
        <v>325</v>
      </c>
      <c r="C42" s="48">
        <v>451440</v>
      </c>
      <c r="D42" s="48">
        <v>67716</v>
      </c>
    </row>
    <row r="43" spans="1:4">
      <c r="A43" s="46" t="s">
        <v>2409</v>
      </c>
      <c r="B43" s="47">
        <v>1</v>
      </c>
      <c r="C43" s="48">
        <v>595</v>
      </c>
      <c r="D43" s="48">
        <v>89.25</v>
      </c>
    </row>
    <row r="44" spans="1:4">
      <c r="A44" s="46" t="s">
        <v>65</v>
      </c>
      <c r="B44" s="47">
        <v>287</v>
      </c>
      <c r="C44" s="48">
        <v>357620</v>
      </c>
      <c r="D44" s="48">
        <v>53643</v>
      </c>
    </row>
    <row r="45" spans="1:4">
      <c r="A45" s="46" t="s">
        <v>2411</v>
      </c>
      <c r="B45" s="47">
        <v>12</v>
      </c>
      <c r="C45" s="48">
        <v>4410</v>
      </c>
      <c r="D45" s="48">
        <v>661.5</v>
      </c>
    </row>
    <row r="46" spans="1:4">
      <c r="A46" s="46" t="s">
        <v>1329</v>
      </c>
      <c r="B46" s="47">
        <v>6</v>
      </c>
      <c r="C46" s="48">
        <v>1520</v>
      </c>
      <c r="D46" s="48">
        <v>228</v>
      </c>
    </row>
    <row r="47" spans="1:4">
      <c r="A47" s="46" t="s">
        <v>473</v>
      </c>
      <c r="B47" s="47">
        <v>13</v>
      </c>
      <c r="C47" s="48">
        <v>8585</v>
      </c>
      <c r="D47" s="48">
        <v>1287.75</v>
      </c>
    </row>
    <row r="48" spans="1:4">
      <c r="A48" s="46" t="s">
        <v>72</v>
      </c>
      <c r="B48" s="47">
        <v>251</v>
      </c>
      <c r="C48" s="48">
        <v>270092.67326732673</v>
      </c>
      <c r="D48" s="48">
        <v>40513.900990099006</v>
      </c>
    </row>
    <row r="49" spans="1:4">
      <c r="A49" s="46" t="s">
        <v>1328</v>
      </c>
      <c r="B49" s="47">
        <v>99</v>
      </c>
      <c r="C49" s="48">
        <v>132055</v>
      </c>
      <c r="D49" s="48">
        <v>19808.25</v>
      </c>
    </row>
    <row r="50" spans="1:4">
      <c r="A50" s="46" t="s">
        <v>2407</v>
      </c>
      <c r="B50" s="47">
        <v>1</v>
      </c>
      <c r="C50" s="48">
        <v>695</v>
      </c>
      <c r="D50" s="48">
        <v>104.25</v>
      </c>
    </row>
    <row r="51" spans="1:4">
      <c r="A51" s="46" t="s">
        <v>2412</v>
      </c>
      <c r="B51" s="47">
        <v>3</v>
      </c>
      <c r="C51" s="48">
        <v>2385</v>
      </c>
      <c r="D51" s="48">
        <v>357.75</v>
      </c>
    </row>
    <row r="52" spans="1:4">
      <c r="A52" s="46" t="s">
        <v>2401</v>
      </c>
      <c r="B52" s="47">
        <v>20</v>
      </c>
      <c r="C52" s="48">
        <v>6360</v>
      </c>
      <c r="D52" s="48">
        <v>954</v>
      </c>
    </row>
    <row r="53" spans="1:4">
      <c r="A53" s="46" t="s">
        <v>366</v>
      </c>
      <c r="B53" s="47">
        <v>666</v>
      </c>
      <c r="C53" s="48">
        <v>402896.68316831684</v>
      </c>
      <c r="D53" s="48">
        <v>60434.502475247529</v>
      </c>
    </row>
    <row r="54" spans="1:4">
      <c r="A54" s="46" t="s">
        <v>2404</v>
      </c>
      <c r="B54" s="47">
        <v>17</v>
      </c>
      <c r="C54" s="48">
        <v>4165</v>
      </c>
      <c r="D54" s="48">
        <v>624.75</v>
      </c>
    </row>
    <row r="55" spans="1:4">
      <c r="A55" s="46" t="s">
        <v>1326</v>
      </c>
      <c r="B55" s="47">
        <v>17</v>
      </c>
      <c r="C55" s="48">
        <v>7042.9207920792078</v>
      </c>
      <c r="D55" s="48">
        <v>1056.4381188118812</v>
      </c>
    </row>
    <row r="56" spans="1:4">
      <c r="A56" s="46" t="s">
        <v>2399</v>
      </c>
      <c r="B56" s="47">
        <v>434</v>
      </c>
      <c r="C56" s="48">
        <v>277210</v>
      </c>
      <c r="D56" s="48">
        <v>41581.5</v>
      </c>
    </row>
    <row r="57" spans="1:4">
      <c r="A57" s="46" t="s">
        <v>483</v>
      </c>
      <c r="B57" s="47">
        <v>75</v>
      </c>
      <c r="C57" s="48">
        <v>38705</v>
      </c>
      <c r="D57" s="48">
        <v>5805.75</v>
      </c>
    </row>
    <row r="58" spans="1:4">
      <c r="A58" s="46" t="s">
        <v>2410</v>
      </c>
      <c r="B58" s="47">
        <v>2</v>
      </c>
      <c r="C58" s="48">
        <v>510</v>
      </c>
      <c r="D58" s="48">
        <v>76.5</v>
      </c>
    </row>
    <row r="59" spans="1:4">
      <c r="A59" s="46" t="s">
        <v>536</v>
      </c>
      <c r="B59" s="47">
        <v>9</v>
      </c>
      <c r="C59" s="48">
        <v>3515</v>
      </c>
      <c r="D59" s="48">
        <v>527.25</v>
      </c>
    </row>
    <row r="60" spans="1:4">
      <c r="A60" s="46" t="s">
        <v>2402</v>
      </c>
      <c r="B60" s="47">
        <v>29</v>
      </c>
      <c r="C60" s="48">
        <v>3560</v>
      </c>
      <c r="D60" s="48">
        <v>534</v>
      </c>
    </row>
    <row r="61" spans="1:4">
      <c r="A61" s="46" t="s">
        <v>285</v>
      </c>
      <c r="B61" s="47">
        <v>208</v>
      </c>
      <c r="C61" s="48">
        <v>129150</v>
      </c>
      <c r="D61" s="48">
        <v>19372.5</v>
      </c>
    </row>
    <row r="62" spans="1:4">
      <c r="A62" s="46" t="s">
        <v>423</v>
      </c>
      <c r="B62" s="47">
        <v>91</v>
      </c>
      <c r="C62" s="48">
        <v>34627.376237623765</v>
      </c>
      <c r="D62" s="48">
        <v>5194.1064356435645</v>
      </c>
    </row>
    <row r="63" spans="1:4">
      <c r="A63" s="46" t="s">
        <v>558</v>
      </c>
      <c r="B63" s="47">
        <v>142</v>
      </c>
      <c r="C63" s="48">
        <v>109465.89108910892</v>
      </c>
      <c r="D63" s="48">
        <v>16419.883663366334</v>
      </c>
    </row>
    <row r="64" spans="1:4">
      <c r="A64" s="46" t="s">
        <v>326</v>
      </c>
      <c r="B64" s="47">
        <v>239</v>
      </c>
      <c r="C64" s="48">
        <v>155290</v>
      </c>
      <c r="D64" s="48">
        <v>23293.5</v>
      </c>
    </row>
    <row r="65" spans="1:4">
      <c r="A65" s="46" t="s">
        <v>2406</v>
      </c>
      <c r="B65" s="47">
        <v>1</v>
      </c>
      <c r="C65" s="48">
        <v>866.33663366336634</v>
      </c>
      <c r="D65" s="48">
        <v>129.95049504950495</v>
      </c>
    </row>
    <row r="66" spans="1:4">
      <c r="A66" s="46" t="s">
        <v>484</v>
      </c>
      <c r="B66" s="47">
        <v>370</v>
      </c>
      <c r="C66" s="48">
        <v>210620</v>
      </c>
      <c r="D66" s="48">
        <v>31593</v>
      </c>
    </row>
    <row r="67" spans="1:4">
      <c r="A67" s="46" t="s">
        <v>538</v>
      </c>
      <c r="B67" s="47">
        <v>34</v>
      </c>
      <c r="C67" s="48">
        <v>7582.1287128712884</v>
      </c>
      <c r="D67" s="48">
        <v>1137.3193069306931</v>
      </c>
    </row>
    <row r="68" spans="1:4">
      <c r="A68" s="46" t="s">
        <v>426</v>
      </c>
      <c r="B68" s="47">
        <v>187</v>
      </c>
      <c r="C68" s="48">
        <v>126315</v>
      </c>
      <c r="D68" s="48">
        <v>18947.25</v>
      </c>
    </row>
    <row r="69" spans="1:4">
      <c r="A69" s="46" t="s">
        <v>319</v>
      </c>
      <c r="B69" s="47">
        <v>234</v>
      </c>
      <c r="C69" s="48">
        <v>73740</v>
      </c>
      <c r="D69" s="48">
        <v>11061</v>
      </c>
    </row>
    <row r="70" spans="1:4">
      <c r="A70" s="46" t="s">
        <v>78</v>
      </c>
      <c r="B70" s="47">
        <v>207</v>
      </c>
      <c r="C70" s="48">
        <v>99910</v>
      </c>
      <c r="D70" s="48">
        <v>14986.5</v>
      </c>
    </row>
    <row r="71" spans="1:4">
      <c r="A71" s="46" t="s">
        <v>1330</v>
      </c>
      <c r="B71" s="47">
        <v>15</v>
      </c>
      <c r="C71" s="48">
        <v>6605</v>
      </c>
      <c r="D71" s="48">
        <v>990.75</v>
      </c>
    </row>
    <row r="72" spans="1:4">
      <c r="A72" s="46" t="s">
        <v>549</v>
      </c>
      <c r="B72" s="47">
        <v>43</v>
      </c>
      <c r="C72" s="48">
        <v>16465</v>
      </c>
      <c r="D72" s="48">
        <v>2469.75</v>
      </c>
    </row>
    <row r="73" spans="1:4" ht="15">
      <c r="A73" s="49" t="s">
        <v>3589</v>
      </c>
      <c r="B73" s="50">
        <v>4604</v>
      </c>
      <c r="C73" s="51">
        <v>3195757.722772277</v>
      </c>
      <c r="D73" s="51">
        <v>479363.65841584158</v>
      </c>
    </row>
  </sheetData>
  <mergeCells count="1">
    <mergeCell ref="A8:F8"/>
  </mergeCell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X801"/>
  <sheetViews>
    <sheetView showGridLines="0" zoomScale="85" zoomScaleNormal="85" workbookViewId="0">
      <selection activeCell="BV1" sqref="BV1:BV1048576"/>
    </sheetView>
  </sheetViews>
  <sheetFormatPr defaultColWidth="11.625" defaultRowHeight="15" outlineLevelCol="1"/>
  <cols>
    <col min="1" max="1" width="14.25" style="13" customWidth="1"/>
    <col min="2" max="2" width="19.75" style="4" customWidth="1"/>
    <col min="3" max="3" width="9.375" style="4" hidden="1" customWidth="1"/>
    <col min="4" max="4" width="14.625" style="4" customWidth="1"/>
    <col min="5" max="5" width="8.125" style="6" customWidth="1"/>
    <col min="6" max="6" width="7.375" style="4" customWidth="1"/>
    <col min="7" max="7" width="10.25" style="4" customWidth="1"/>
    <col min="8" max="8" width="14.875" style="4" customWidth="1"/>
    <col min="9" max="9" width="13" style="4" customWidth="1"/>
    <col min="10" max="10" width="18" style="4" customWidth="1"/>
    <col min="11" max="11" width="12.375" style="4" customWidth="1"/>
    <col min="12" max="12" width="13.25" style="4" customWidth="1"/>
    <col min="13" max="13" width="22.75" style="4" customWidth="1"/>
    <col min="14" max="14" width="12.75" style="4" customWidth="1"/>
    <col min="15" max="15" width="15.875" style="4" customWidth="1"/>
    <col min="16" max="16" width="16.375" style="4" customWidth="1"/>
    <col min="17" max="17" width="7" style="4" customWidth="1"/>
    <col min="18" max="23" width="7.25" style="4" hidden="1" customWidth="1" outlineLevel="1"/>
    <col min="24" max="28" width="7.375" style="4" hidden="1" customWidth="1" outlineLevel="1"/>
    <col min="29" max="29" width="7.25" style="4" hidden="1" customWidth="1" outlineLevel="1"/>
    <col min="30" max="30" width="7.375" style="4" hidden="1" customWidth="1" outlineLevel="1"/>
    <col min="31" max="35" width="7.25" style="4" hidden="1" customWidth="1" outlineLevel="1"/>
    <col min="36" max="38" width="7.375" style="4" hidden="1" customWidth="1" outlineLevel="1"/>
    <col min="39" max="69" width="7.25" style="4" hidden="1" customWidth="1" outlineLevel="1"/>
    <col min="70" max="70" width="12.25" style="4" customWidth="1" collapsed="1"/>
    <col min="71" max="71" width="11.75" style="7" customWidth="1"/>
    <col min="72" max="72" width="16.25" style="7" customWidth="1"/>
    <col min="73" max="73" width="11.625" style="4"/>
    <col min="74" max="74" width="13" style="4" bestFit="1" customWidth="1"/>
    <col min="75" max="16384" width="11.625" style="4"/>
  </cols>
  <sheetData>
    <row r="1" spans="1:76">
      <c r="A1" s="5"/>
    </row>
    <row r="2" spans="1:76">
      <c r="A2" s="5"/>
    </row>
    <row r="3" spans="1:76">
      <c r="A3" s="5"/>
      <c r="L3" s="4" t="s">
        <v>3123</v>
      </c>
      <c r="BR3" s="14"/>
      <c r="BS3" s="15"/>
      <c r="BT3" s="15"/>
      <c r="BU3" s="14"/>
    </row>
    <row r="4" spans="1:76">
      <c r="A4" s="5"/>
      <c r="BR4" s="16"/>
      <c r="BS4" s="17"/>
      <c r="BT4" s="17"/>
      <c r="BU4" s="14"/>
    </row>
    <row r="5" spans="1:76" ht="15" customHeight="1">
      <c r="A5" s="5"/>
      <c r="BR5" s="18"/>
      <c r="BS5" s="17"/>
      <c r="BT5" s="17"/>
      <c r="BU5" s="14"/>
    </row>
    <row r="6" spans="1:76" ht="23.45" customHeight="1">
      <c r="A6" s="5"/>
      <c r="R6" s="55" t="s">
        <v>2398</v>
      </c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14"/>
      <c r="BS6" s="14"/>
      <c r="BT6" s="14"/>
      <c r="BU6" s="14"/>
    </row>
    <row r="7" spans="1:76" ht="15.6" customHeight="1">
      <c r="A7" s="5"/>
      <c r="Q7" s="22"/>
      <c r="R7" s="23">
        <f t="shared" ref="R7:BA7" si="0">+SUBTOTAL(9,R10:R3231)</f>
        <v>405</v>
      </c>
      <c r="S7" s="23">
        <f t="shared" si="0"/>
        <v>47</v>
      </c>
      <c r="T7" s="23">
        <f t="shared" si="0"/>
        <v>118</v>
      </c>
      <c r="U7" s="23">
        <f t="shared" si="0"/>
        <v>111</v>
      </c>
      <c r="V7" s="23">
        <f t="shared" si="0"/>
        <v>50</v>
      </c>
      <c r="W7" s="23">
        <f t="shared" si="0"/>
        <v>1</v>
      </c>
      <c r="X7" s="23">
        <f t="shared" si="0"/>
        <v>1</v>
      </c>
      <c r="Y7" s="23">
        <f t="shared" si="0"/>
        <v>8</v>
      </c>
      <c r="Z7" s="23">
        <f t="shared" si="0"/>
        <v>5</v>
      </c>
      <c r="AA7" s="23">
        <f t="shared" si="0"/>
        <v>4</v>
      </c>
      <c r="AB7" s="23">
        <f t="shared" si="0"/>
        <v>1</v>
      </c>
      <c r="AC7" s="23">
        <f t="shared" si="0"/>
        <v>4</v>
      </c>
      <c r="AD7" s="23">
        <f t="shared" si="0"/>
        <v>20</v>
      </c>
      <c r="AE7" s="23">
        <f t="shared" si="0"/>
        <v>36</v>
      </c>
      <c r="AF7" s="23">
        <f t="shared" si="0"/>
        <v>40</v>
      </c>
      <c r="AG7" s="23">
        <f t="shared" si="0"/>
        <v>29</v>
      </c>
      <c r="AH7" s="23">
        <f t="shared" si="0"/>
        <v>27</v>
      </c>
      <c r="AI7" s="23">
        <f t="shared" si="0"/>
        <v>6</v>
      </c>
      <c r="AJ7" s="23">
        <f t="shared" si="0"/>
        <v>3</v>
      </c>
      <c r="AK7" s="23">
        <f t="shared" si="0"/>
        <v>1</v>
      </c>
      <c r="AL7" s="23">
        <f t="shared" si="0"/>
        <v>1</v>
      </c>
      <c r="AM7" s="23">
        <f t="shared" si="0"/>
        <v>509</v>
      </c>
      <c r="AN7" s="23">
        <f t="shared" si="0"/>
        <v>97</v>
      </c>
      <c r="AO7" s="23">
        <f t="shared" si="0"/>
        <v>1003</v>
      </c>
      <c r="AP7" s="23">
        <f t="shared" si="0"/>
        <v>174</v>
      </c>
      <c r="AQ7" s="23">
        <f t="shared" si="0"/>
        <v>842</v>
      </c>
      <c r="AR7" s="23">
        <f t="shared" si="0"/>
        <v>33</v>
      </c>
      <c r="AS7" s="23">
        <f t="shared" si="0"/>
        <v>588</v>
      </c>
      <c r="AT7" s="23">
        <f t="shared" si="0"/>
        <v>9</v>
      </c>
      <c r="AU7" s="23">
        <f t="shared" si="0"/>
        <v>160</v>
      </c>
      <c r="AV7" s="23">
        <f t="shared" si="0"/>
        <v>4</v>
      </c>
      <c r="AW7" s="23">
        <f t="shared" si="0"/>
        <v>27</v>
      </c>
      <c r="AX7" s="23">
        <f t="shared" si="0"/>
        <v>10</v>
      </c>
      <c r="AY7" s="23">
        <f t="shared" si="0"/>
        <v>20</v>
      </c>
      <c r="AZ7" s="23">
        <f t="shared" si="0"/>
        <v>17</v>
      </c>
      <c r="BA7" s="23">
        <f t="shared" si="0"/>
        <v>11</v>
      </c>
      <c r="BB7" s="23">
        <f t="shared" ref="BB7:BF7" si="1">+SUBTOTAL(9,BB10:BB3231)</f>
        <v>3</v>
      </c>
      <c r="BC7" s="23">
        <f t="shared" si="1"/>
        <v>2</v>
      </c>
      <c r="BD7" s="23">
        <f t="shared" si="1"/>
        <v>5</v>
      </c>
      <c r="BE7" s="23">
        <f t="shared" si="1"/>
        <v>3</v>
      </c>
      <c r="BF7" s="23">
        <f t="shared" si="1"/>
        <v>2</v>
      </c>
      <c r="BG7" s="23">
        <f t="shared" ref="BG7:BQ7" si="2">+SUBTOTAL(9,BG10:BG3231)</f>
        <v>10</v>
      </c>
      <c r="BH7" s="23">
        <f t="shared" si="2"/>
        <v>14</v>
      </c>
      <c r="BI7" s="23">
        <f t="shared" si="2"/>
        <v>17</v>
      </c>
      <c r="BJ7" s="23">
        <f t="shared" si="2"/>
        <v>41</v>
      </c>
      <c r="BK7" s="23">
        <f t="shared" si="2"/>
        <v>13</v>
      </c>
      <c r="BL7" s="23">
        <f t="shared" si="2"/>
        <v>10</v>
      </c>
      <c r="BM7" s="23">
        <f t="shared" si="2"/>
        <v>25</v>
      </c>
      <c r="BN7" s="23">
        <f t="shared" si="2"/>
        <v>16</v>
      </c>
      <c r="BO7" s="23">
        <f t="shared" si="2"/>
        <v>5</v>
      </c>
      <c r="BP7" s="23">
        <f t="shared" si="2"/>
        <v>13</v>
      </c>
      <c r="BQ7" s="23">
        <f t="shared" si="2"/>
        <v>3</v>
      </c>
      <c r="BR7" s="24"/>
      <c r="BS7" s="25"/>
      <c r="BT7" s="25"/>
      <c r="BU7" s="14"/>
    </row>
    <row r="8" spans="1:76">
      <c r="A8" s="5"/>
      <c r="Q8" s="22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6">
        <f>SUM(BR10:BR801)</f>
        <v>4604</v>
      </c>
      <c r="BS8" s="27">
        <f>BT8/BR8</f>
        <v>694.12635160127661</v>
      </c>
      <c r="BT8" s="27">
        <f>SUM(BT10:BT801)</f>
        <v>3195757.7227722774</v>
      </c>
    </row>
    <row r="9" spans="1:76" ht="30.75" customHeight="1">
      <c r="A9" s="19" t="s">
        <v>0</v>
      </c>
      <c r="B9" s="19" t="s">
        <v>1</v>
      </c>
      <c r="C9" s="19" t="s">
        <v>2</v>
      </c>
      <c r="D9" s="19" t="s">
        <v>3</v>
      </c>
      <c r="E9" s="20" t="s">
        <v>4</v>
      </c>
      <c r="F9" s="19" t="s">
        <v>5</v>
      </c>
      <c r="G9" s="19" t="s">
        <v>6</v>
      </c>
      <c r="H9" s="19" t="s">
        <v>2441</v>
      </c>
      <c r="I9" s="19" t="s">
        <v>597</v>
      </c>
      <c r="J9" s="19" t="s">
        <v>7</v>
      </c>
      <c r="K9" s="19" t="s">
        <v>8</v>
      </c>
      <c r="L9" s="19" t="s">
        <v>9</v>
      </c>
      <c r="M9" s="19" t="s">
        <v>10</v>
      </c>
      <c r="N9" s="19" t="s">
        <v>11</v>
      </c>
      <c r="O9" s="19" t="s">
        <v>12</v>
      </c>
      <c r="P9" s="19" t="s">
        <v>13</v>
      </c>
      <c r="Q9" s="19" t="s">
        <v>14</v>
      </c>
      <c r="R9" s="19" t="s">
        <v>15</v>
      </c>
      <c r="S9" s="19" t="s">
        <v>16</v>
      </c>
      <c r="T9" s="19" t="s">
        <v>17</v>
      </c>
      <c r="U9" s="19" t="s">
        <v>18</v>
      </c>
      <c r="V9" s="19" t="s">
        <v>19</v>
      </c>
      <c r="W9" s="19" t="s">
        <v>2077</v>
      </c>
      <c r="X9" s="19" t="s">
        <v>20</v>
      </c>
      <c r="Y9" s="19" t="s">
        <v>21</v>
      </c>
      <c r="Z9" s="19" t="s">
        <v>22</v>
      </c>
      <c r="AA9" s="19" t="s">
        <v>23</v>
      </c>
      <c r="AB9" s="19" t="s">
        <v>24</v>
      </c>
      <c r="AC9" s="19" t="s">
        <v>25</v>
      </c>
      <c r="AD9" s="19" t="s">
        <v>26</v>
      </c>
      <c r="AE9" s="19" t="s">
        <v>27</v>
      </c>
      <c r="AF9" s="19" t="s">
        <v>28</v>
      </c>
      <c r="AG9" s="19" t="s">
        <v>29</v>
      </c>
      <c r="AH9" s="19" t="s">
        <v>30</v>
      </c>
      <c r="AI9" s="19" t="s">
        <v>31</v>
      </c>
      <c r="AJ9" s="19" t="s">
        <v>32</v>
      </c>
      <c r="AK9" s="19" t="s">
        <v>33</v>
      </c>
      <c r="AL9" s="19" t="s">
        <v>34</v>
      </c>
      <c r="AM9" s="19" t="s">
        <v>35</v>
      </c>
      <c r="AN9" s="19" t="s">
        <v>36</v>
      </c>
      <c r="AO9" s="19" t="s">
        <v>37</v>
      </c>
      <c r="AP9" s="19" t="s">
        <v>38</v>
      </c>
      <c r="AQ9" s="19" t="s">
        <v>39</v>
      </c>
      <c r="AR9" s="19" t="s">
        <v>40</v>
      </c>
      <c r="AS9" s="19" t="s">
        <v>41</v>
      </c>
      <c r="AT9" s="19" t="s">
        <v>42</v>
      </c>
      <c r="AU9" s="19" t="s">
        <v>43</v>
      </c>
      <c r="AV9" s="19">
        <v>43</v>
      </c>
      <c r="AW9" s="19" t="s">
        <v>44</v>
      </c>
      <c r="AX9" s="19" t="s">
        <v>45</v>
      </c>
      <c r="AY9" s="19" t="s">
        <v>46</v>
      </c>
      <c r="AZ9" s="19" t="s">
        <v>47</v>
      </c>
      <c r="BA9" s="19">
        <v>52</v>
      </c>
      <c r="BB9" s="19" t="s">
        <v>48</v>
      </c>
      <c r="BC9" s="19" t="s">
        <v>49</v>
      </c>
      <c r="BD9" s="19" t="s">
        <v>50</v>
      </c>
      <c r="BE9" s="19" t="s">
        <v>51</v>
      </c>
      <c r="BF9" s="19" t="s">
        <v>52</v>
      </c>
      <c r="BG9" s="19" t="s">
        <v>2078</v>
      </c>
      <c r="BH9" s="19" t="s">
        <v>2079</v>
      </c>
      <c r="BI9" s="19" t="s">
        <v>53</v>
      </c>
      <c r="BJ9" s="19" t="s">
        <v>54</v>
      </c>
      <c r="BK9" s="19" t="s">
        <v>55</v>
      </c>
      <c r="BL9" s="19" t="s">
        <v>56</v>
      </c>
      <c r="BM9" s="19" t="s">
        <v>57</v>
      </c>
      <c r="BN9" s="19" t="s">
        <v>58</v>
      </c>
      <c r="BO9" s="19" t="s">
        <v>2080</v>
      </c>
      <c r="BP9" s="19" t="s">
        <v>2081</v>
      </c>
      <c r="BQ9" s="19" t="s">
        <v>2082</v>
      </c>
      <c r="BR9" s="19" t="s">
        <v>59</v>
      </c>
      <c r="BS9" s="21" t="s">
        <v>60</v>
      </c>
      <c r="BT9" s="21" t="s">
        <v>3588</v>
      </c>
    </row>
    <row r="10" spans="1:76" s="9" customFormat="1" ht="99.95" customHeight="1">
      <c r="A10" s="8"/>
      <c r="B10" s="4" t="s">
        <v>1082</v>
      </c>
      <c r="C10" s="4" t="s">
        <v>1324</v>
      </c>
      <c r="D10" s="4" t="s">
        <v>61</v>
      </c>
      <c r="E10" s="6" t="s">
        <v>146</v>
      </c>
      <c r="F10" s="6">
        <v>2020</v>
      </c>
      <c r="G10" s="4" t="s">
        <v>63</v>
      </c>
      <c r="H10" s="9" t="s">
        <v>2921</v>
      </c>
      <c r="I10" s="4">
        <v>600260</v>
      </c>
      <c r="J10" s="4" t="s">
        <v>2309</v>
      </c>
      <c r="K10" s="4" t="s">
        <v>64</v>
      </c>
      <c r="L10" s="4" t="s">
        <v>72</v>
      </c>
      <c r="M10" s="4" t="s">
        <v>1670</v>
      </c>
      <c r="N10" s="4" t="s">
        <v>370</v>
      </c>
      <c r="O10" s="4" t="s">
        <v>371</v>
      </c>
      <c r="P10" s="4" t="s">
        <v>3430</v>
      </c>
      <c r="Q10" s="4" t="s">
        <v>70</v>
      </c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>
        <v>10</v>
      </c>
      <c r="AN10" s="4"/>
      <c r="AO10" s="4">
        <v>20</v>
      </c>
      <c r="AP10" s="4"/>
      <c r="AQ10" s="4">
        <v>21</v>
      </c>
      <c r="AR10" s="4"/>
      <c r="AS10" s="4">
        <v>11</v>
      </c>
      <c r="AT10" s="4"/>
      <c r="AU10" s="4">
        <v>5</v>
      </c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28">
        <f t="shared" ref="BR10:BR73" si="3">SUM(R10:BQ10)</f>
        <v>67</v>
      </c>
      <c r="BS10" s="29">
        <v>695</v>
      </c>
      <c r="BT10" s="29">
        <f t="shared" ref="BT10:BT73" si="4">BS10*BR10</f>
        <v>46565</v>
      </c>
      <c r="BU10" s="4"/>
      <c r="BV10" s="10"/>
      <c r="BW10" s="10"/>
      <c r="BX10" s="10"/>
    </row>
    <row r="11" spans="1:76" s="9" customFormat="1" ht="99.95" customHeight="1">
      <c r="A11" s="8"/>
      <c r="B11" s="4" t="s">
        <v>958</v>
      </c>
      <c r="C11" s="4" t="s">
        <v>1324</v>
      </c>
      <c r="D11" s="4" t="s">
        <v>61</v>
      </c>
      <c r="E11" s="6" t="s">
        <v>146</v>
      </c>
      <c r="F11" s="6">
        <v>2020</v>
      </c>
      <c r="G11" s="4" t="s">
        <v>63</v>
      </c>
      <c r="H11" s="9" t="s">
        <v>2808</v>
      </c>
      <c r="I11" s="4">
        <v>581105</v>
      </c>
      <c r="J11" s="4" t="s">
        <v>2257</v>
      </c>
      <c r="K11" s="4" t="s">
        <v>64</v>
      </c>
      <c r="L11" s="4" t="s">
        <v>319</v>
      </c>
      <c r="M11" s="4" t="s">
        <v>323</v>
      </c>
      <c r="N11" s="4" t="s">
        <v>140</v>
      </c>
      <c r="O11" s="4" t="s">
        <v>141</v>
      </c>
      <c r="P11" s="4" t="s">
        <v>3354</v>
      </c>
      <c r="Q11" s="4" t="s">
        <v>3572</v>
      </c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>
        <v>8</v>
      </c>
      <c r="AN11" s="4"/>
      <c r="AO11" s="4">
        <v>17</v>
      </c>
      <c r="AP11" s="4"/>
      <c r="AQ11" s="4">
        <v>21</v>
      </c>
      <c r="AR11" s="4"/>
      <c r="AS11" s="4">
        <v>19</v>
      </c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28">
        <f t="shared" si="3"/>
        <v>65</v>
      </c>
      <c r="BS11" s="29">
        <v>395</v>
      </c>
      <c r="BT11" s="29">
        <f t="shared" si="4"/>
        <v>25675</v>
      </c>
      <c r="BU11" s="4"/>
      <c r="BV11" s="10"/>
      <c r="BW11" s="10"/>
      <c r="BX11" s="10"/>
    </row>
    <row r="12" spans="1:76" s="9" customFormat="1" ht="99.95" customHeight="1">
      <c r="A12" s="11"/>
      <c r="B12" s="4" t="s">
        <v>1107</v>
      </c>
      <c r="C12" s="4" t="s">
        <v>1324</v>
      </c>
      <c r="D12" s="4" t="s">
        <v>61</v>
      </c>
      <c r="E12" s="6" t="s">
        <v>146</v>
      </c>
      <c r="F12" s="6">
        <v>2020</v>
      </c>
      <c r="G12" s="4" t="s">
        <v>63</v>
      </c>
      <c r="H12" s="9" t="s">
        <v>2943</v>
      </c>
      <c r="I12" s="4">
        <v>600420</v>
      </c>
      <c r="J12" s="4" t="s">
        <v>2319</v>
      </c>
      <c r="K12" s="4" t="s">
        <v>64</v>
      </c>
      <c r="L12" s="9" t="s">
        <v>426</v>
      </c>
      <c r="M12" s="4" t="s">
        <v>1691</v>
      </c>
      <c r="N12" s="4" t="s">
        <v>102</v>
      </c>
      <c r="O12" s="4" t="s">
        <v>103</v>
      </c>
      <c r="P12" s="4" t="s">
        <v>3132</v>
      </c>
      <c r="Q12" s="4" t="s">
        <v>3572</v>
      </c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>
        <v>12</v>
      </c>
      <c r="AN12" s="4"/>
      <c r="AO12" s="4">
        <v>14</v>
      </c>
      <c r="AP12" s="4"/>
      <c r="AQ12" s="4">
        <v>19</v>
      </c>
      <c r="AR12" s="4"/>
      <c r="AS12" s="4">
        <v>10</v>
      </c>
      <c r="AT12" s="4"/>
      <c r="AU12" s="4">
        <v>4</v>
      </c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28">
        <f t="shared" si="3"/>
        <v>59</v>
      </c>
      <c r="BS12" s="29">
        <v>525</v>
      </c>
      <c r="BT12" s="29">
        <f t="shared" si="4"/>
        <v>30975</v>
      </c>
      <c r="BU12" s="4"/>
      <c r="BV12" s="10"/>
      <c r="BW12" s="10"/>
      <c r="BX12" s="10"/>
    </row>
    <row r="13" spans="1:76" s="9" customFormat="1" ht="99.95" customHeight="1">
      <c r="A13" s="8"/>
      <c r="B13" s="4" t="s">
        <v>1053</v>
      </c>
      <c r="C13" s="4" t="s">
        <v>1324</v>
      </c>
      <c r="D13" s="4" t="s">
        <v>61</v>
      </c>
      <c r="E13" s="6" t="s">
        <v>146</v>
      </c>
      <c r="F13" s="6">
        <v>2020</v>
      </c>
      <c r="G13" s="4" t="s">
        <v>63</v>
      </c>
      <c r="H13" s="9" t="s">
        <v>2897</v>
      </c>
      <c r="I13" s="4">
        <v>599773</v>
      </c>
      <c r="J13" s="4" t="s">
        <v>2303</v>
      </c>
      <c r="K13" s="4" t="s">
        <v>64</v>
      </c>
      <c r="L13" s="4" t="s">
        <v>285</v>
      </c>
      <c r="M13" s="4" t="s">
        <v>1649</v>
      </c>
      <c r="N13" s="4" t="s">
        <v>294</v>
      </c>
      <c r="O13" s="4" t="s">
        <v>295</v>
      </c>
      <c r="P13" s="4" t="s">
        <v>3409</v>
      </c>
      <c r="Q13" s="4" t="s">
        <v>3571</v>
      </c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>
        <v>9</v>
      </c>
      <c r="AN13" s="4"/>
      <c r="AO13" s="4">
        <v>17</v>
      </c>
      <c r="AP13" s="4"/>
      <c r="AQ13" s="4">
        <v>13</v>
      </c>
      <c r="AR13" s="4"/>
      <c r="AS13" s="4">
        <v>11</v>
      </c>
      <c r="AT13" s="4"/>
      <c r="AU13" s="4">
        <v>2</v>
      </c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28">
        <f t="shared" si="3"/>
        <v>52</v>
      </c>
      <c r="BS13" s="29">
        <v>595</v>
      </c>
      <c r="BT13" s="29">
        <f t="shared" si="4"/>
        <v>30940</v>
      </c>
      <c r="BU13" s="4"/>
      <c r="BV13" s="10"/>
      <c r="BW13" s="10"/>
      <c r="BX13" s="10"/>
    </row>
    <row r="14" spans="1:76" s="9" customFormat="1" ht="99.95" customHeight="1">
      <c r="A14" s="8"/>
      <c r="B14" s="4" t="s">
        <v>1061</v>
      </c>
      <c r="C14" s="4" t="s">
        <v>1324</v>
      </c>
      <c r="D14" s="4" t="s">
        <v>61</v>
      </c>
      <c r="E14" s="6" t="s">
        <v>146</v>
      </c>
      <c r="F14" s="6">
        <v>2020</v>
      </c>
      <c r="G14" s="4" t="s">
        <v>63</v>
      </c>
      <c r="H14" s="9" t="s">
        <v>2904</v>
      </c>
      <c r="I14" s="4">
        <v>599856</v>
      </c>
      <c r="J14" s="4" t="s">
        <v>2242</v>
      </c>
      <c r="K14" s="4" t="s">
        <v>64</v>
      </c>
      <c r="L14" s="4" t="s">
        <v>184</v>
      </c>
      <c r="M14" s="4" t="s">
        <v>1656</v>
      </c>
      <c r="N14" s="4" t="s">
        <v>246</v>
      </c>
      <c r="O14" s="4" t="s">
        <v>247</v>
      </c>
      <c r="P14" s="4" t="s">
        <v>3414</v>
      </c>
      <c r="Q14" s="4" t="s">
        <v>3571</v>
      </c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>
        <v>8</v>
      </c>
      <c r="AN14" s="4"/>
      <c r="AO14" s="4">
        <v>10</v>
      </c>
      <c r="AP14" s="4"/>
      <c r="AQ14" s="4">
        <v>13</v>
      </c>
      <c r="AR14" s="4"/>
      <c r="AS14" s="4">
        <v>6</v>
      </c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28">
        <f t="shared" si="3"/>
        <v>37</v>
      </c>
      <c r="BS14" s="29">
        <v>1195</v>
      </c>
      <c r="BT14" s="29">
        <f t="shared" si="4"/>
        <v>44215</v>
      </c>
      <c r="BU14" s="4"/>
      <c r="BV14" s="10"/>
      <c r="BW14" s="10"/>
      <c r="BX14" s="10"/>
    </row>
    <row r="15" spans="1:76" s="9" customFormat="1" ht="99.95" customHeight="1">
      <c r="A15" s="8"/>
      <c r="B15" s="4" t="s">
        <v>1073</v>
      </c>
      <c r="C15" s="4" t="s">
        <v>1324</v>
      </c>
      <c r="D15" s="4" t="s">
        <v>61</v>
      </c>
      <c r="E15" s="6" t="s">
        <v>146</v>
      </c>
      <c r="F15" s="6">
        <v>2020</v>
      </c>
      <c r="G15" s="4" t="s">
        <v>63</v>
      </c>
      <c r="H15" s="9" t="s">
        <v>2912</v>
      </c>
      <c r="I15" s="4">
        <v>600080</v>
      </c>
      <c r="J15" s="4" t="s">
        <v>433</v>
      </c>
      <c r="K15" s="4" t="s">
        <v>64</v>
      </c>
      <c r="L15" s="4" t="s">
        <v>2399</v>
      </c>
      <c r="M15" s="4" t="s">
        <v>1662</v>
      </c>
      <c r="N15" s="4" t="s">
        <v>140</v>
      </c>
      <c r="O15" s="4" t="s">
        <v>141</v>
      </c>
      <c r="P15" s="4" t="s">
        <v>3424</v>
      </c>
      <c r="Q15" s="4" t="s">
        <v>3583</v>
      </c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>
        <v>3</v>
      </c>
      <c r="AN15" s="4"/>
      <c r="AO15" s="4">
        <v>11</v>
      </c>
      <c r="AP15" s="4"/>
      <c r="AQ15" s="4">
        <v>10</v>
      </c>
      <c r="AR15" s="4"/>
      <c r="AS15" s="4">
        <v>12</v>
      </c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28">
        <f t="shared" si="3"/>
        <v>36</v>
      </c>
      <c r="BS15" s="29">
        <v>590</v>
      </c>
      <c r="BT15" s="29">
        <f t="shared" si="4"/>
        <v>21240</v>
      </c>
      <c r="BU15" s="4"/>
      <c r="BV15" s="10"/>
      <c r="BW15" s="10"/>
      <c r="BX15" s="10"/>
    </row>
    <row r="16" spans="1:76" s="9" customFormat="1" ht="99.95" customHeight="1">
      <c r="A16" s="8"/>
      <c r="B16" s="4" t="s">
        <v>644</v>
      </c>
      <c r="C16" s="4" t="s">
        <v>1324</v>
      </c>
      <c r="D16" s="4" t="s">
        <v>61</v>
      </c>
      <c r="E16" s="6" t="s">
        <v>146</v>
      </c>
      <c r="F16" s="6">
        <v>2020</v>
      </c>
      <c r="G16" s="4" t="s">
        <v>63</v>
      </c>
      <c r="H16" s="9" t="s">
        <v>2527</v>
      </c>
      <c r="I16" s="4">
        <v>372773</v>
      </c>
      <c r="J16" s="4" t="s">
        <v>2104</v>
      </c>
      <c r="K16" s="4" t="s">
        <v>64</v>
      </c>
      <c r="L16" s="4" t="s">
        <v>366</v>
      </c>
      <c r="M16" s="4" t="s">
        <v>1358</v>
      </c>
      <c r="N16" s="4" t="s">
        <v>592</v>
      </c>
      <c r="O16" s="4" t="s">
        <v>593</v>
      </c>
      <c r="P16" s="4" t="s">
        <v>3195</v>
      </c>
      <c r="Q16" s="4" t="s">
        <v>70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>
        <v>4</v>
      </c>
      <c r="AE16" s="4">
        <v>9</v>
      </c>
      <c r="AF16" s="4">
        <v>11</v>
      </c>
      <c r="AG16" s="4">
        <v>6</v>
      </c>
      <c r="AH16" s="4">
        <v>2</v>
      </c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28">
        <f t="shared" si="3"/>
        <v>32</v>
      </c>
      <c r="BS16" s="29">
        <v>365</v>
      </c>
      <c r="BT16" s="29">
        <f t="shared" si="4"/>
        <v>11680</v>
      </c>
      <c r="BU16" s="4"/>
      <c r="BV16" s="10"/>
      <c r="BW16" s="10"/>
      <c r="BX16" s="10"/>
    </row>
    <row r="17" spans="1:76" s="9" customFormat="1" ht="99.95" customHeight="1">
      <c r="A17" s="8"/>
      <c r="B17" s="4" t="s">
        <v>1059</v>
      </c>
      <c r="C17" s="4" t="s">
        <v>1324</v>
      </c>
      <c r="D17" s="4" t="s">
        <v>61</v>
      </c>
      <c r="E17" s="6" t="s">
        <v>146</v>
      </c>
      <c r="F17" s="6">
        <v>2020</v>
      </c>
      <c r="G17" s="4" t="s">
        <v>63</v>
      </c>
      <c r="H17" s="9" t="s">
        <v>2902</v>
      </c>
      <c r="I17" s="4">
        <v>599852</v>
      </c>
      <c r="J17" s="4" t="s">
        <v>2242</v>
      </c>
      <c r="K17" s="4" t="s">
        <v>64</v>
      </c>
      <c r="L17" s="4" t="s">
        <v>71</v>
      </c>
      <c r="M17" s="4" t="s">
        <v>1654</v>
      </c>
      <c r="N17" s="4" t="s">
        <v>1926</v>
      </c>
      <c r="O17" s="4" t="s">
        <v>2028</v>
      </c>
      <c r="P17" s="4" t="s">
        <v>3412</v>
      </c>
      <c r="Q17" s="4" t="s">
        <v>70</v>
      </c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>
        <v>6</v>
      </c>
      <c r="AN17" s="4"/>
      <c r="AO17" s="4">
        <v>9</v>
      </c>
      <c r="AP17" s="4"/>
      <c r="AQ17" s="4">
        <v>8</v>
      </c>
      <c r="AR17" s="4"/>
      <c r="AS17" s="4">
        <v>7</v>
      </c>
      <c r="AT17" s="4"/>
      <c r="AU17" s="4">
        <v>1</v>
      </c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28">
        <f t="shared" si="3"/>
        <v>31</v>
      </c>
      <c r="BS17" s="29">
        <v>1195</v>
      </c>
      <c r="BT17" s="29">
        <f t="shared" si="4"/>
        <v>37045</v>
      </c>
      <c r="BU17" s="4"/>
      <c r="BV17" s="10"/>
      <c r="BW17" s="10"/>
      <c r="BX17" s="10"/>
    </row>
    <row r="18" spans="1:76" s="9" customFormat="1" ht="99.95" customHeight="1">
      <c r="A18" s="8"/>
      <c r="B18" s="4" t="s">
        <v>1011</v>
      </c>
      <c r="C18" s="4" t="s">
        <v>1324</v>
      </c>
      <c r="D18" s="4" t="s">
        <v>61</v>
      </c>
      <c r="E18" s="6" t="s">
        <v>146</v>
      </c>
      <c r="F18" s="6">
        <v>2020</v>
      </c>
      <c r="G18" s="4" t="s">
        <v>63</v>
      </c>
      <c r="H18" s="9" t="s">
        <v>2860</v>
      </c>
      <c r="I18" s="4">
        <v>592497</v>
      </c>
      <c r="J18" s="4" t="s">
        <v>2281</v>
      </c>
      <c r="K18" s="4" t="s">
        <v>64</v>
      </c>
      <c r="L18" s="4" t="s">
        <v>2399</v>
      </c>
      <c r="M18" s="4" t="s">
        <v>1617</v>
      </c>
      <c r="N18" s="4" t="s">
        <v>1887</v>
      </c>
      <c r="O18" s="4" t="s">
        <v>1887</v>
      </c>
      <c r="P18" s="4" t="s">
        <v>3388</v>
      </c>
      <c r="Q18" s="4" t="s">
        <v>70</v>
      </c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>
        <v>6</v>
      </c>
      <c r="AN18" s="4"/>
      <c r="AO18" s="4">
        <v>5</v>
      </c>
      <c r="AP18" s="4"/>
      <c r="AQ18" s="4">
        <v>9</v>
      </c>
      <c r="AR18" s="4"/>
      <c r="AS18" s="4">
        <v>9</v>
      </c>
      <c r="AT18" s="4"/>
      <c r="AU18" s="4">
        <v>1</v>
      </c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28">
        <f t="shared" si="3"/>
        <v>30</v>
      </c>
      <c r="BS18" s="29">
        <v>595</v>
      </c>
      <c r="BT18" s="29">
        <f t="shared" si="4"/>
        <v>17850</v>
      </c>
      <c r="BU18" s="4"/>
      <c r="BV18" s="10"/>
      <c r="BW18" s="10"/>
      <c r="BX18" s="10"/>
    </row>
    <row r="19" spans="1:76" s="9" customFormat="1" ht="99.95" customHeight="1">
      <c r="A19" s="8"/>
      <c r="B19" s="4" t="s">
        <v>1072</v>
      </c>
      <c r="C19" s="4" t="s">
        <v>1324</v>
      </c>
      <c r="D19" s="4" t="s">
        <v>61</v>
      </c>
      <c r="E19" s="6" t="s">
        <v>146</v>
      </c>
      <c r="F19" s="6">
        <v>2020</v>
      </c>
      <c r="G19" s="4" t="s">
        <v>63</v>
      </c>
      <c r="H19" s="9" t="s">
        <v>2911</v>
      </c>
      <c r="I19" s="4">
        <v>600079</v>
      </c>
      <c r="J19" s="4" t="s">
        <v>433</v>
      </c>
      <c r="K19" s="4" t="s">
        <v>64</v>
      </c>
      <c r="L19" s="4" t="s">
        <v>2399</v>
      </c>
      <c r="M19" s="4" t="s">
        <v>1662</v>
      </c>
      <c r="N19" s="4" t="s">
        <v>163</v>
      </c>
      <c r="O19" s="4" t="s">
        <v>164</v>
      </c>
      <c r="P19" s="4" t="s">
        <v>3424</v>
      </c>
      <c r="Q19" s="4" t="s">
        <v>3583</v>
      </c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>
        <v>4</v>
      </c>
      <c r="AN19" s="4"/>
      <c r="AO19" s="4">
        <v>10</v>
      </c>
      <c r="AP19" s="4"/>
      <c r="AQ19" s="4">
        <v>8</v>
      </c>
      <c r="AR19" s="4"/>
      <c r="AS19" s="4">
        <v>6</v>
      </c>
      <c r="AT19" s="4"/>
      <c r="AU19" s="4">
        <v>1</v>
      </c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28">
        <f t="shared" si="3"/>
        <v>29</v>
      </c>
      <c r="BS19" s="29">
        <v>495</v>
      </c>
      <c r="BT19" s="29">
        <f t="shared" si="4"/>
        <v>14355</v>
      </c>
      <c r="BU19" s="4"/>
      <c r="BV19" s="10"/>
      <c r="BW19" s="10"/>
      <c r="BX19" s="10"/>
    </row>
    <row r="20" spans="1:76" s="9" customFormat="1" ht="99.95" customHeight="1">
      <c r="A20" s="8"/>
      <c r="B20" s="4" t="s">
        <v>1066</v>
      </c>
      <c r="C20" s="4" t="s">
        <v>1324</v>
      </c>
      <c r="D20" s="4" t="s">
        <v>61</v>
      </c>
      <c r="E20" s="6" t="s">
        <v>146</v>
      </c>
      <c r="F20" s="6">
        <v>2020</v>
      </c>
      <c r="G20" s="4" t="s">
        <v>63</v>
      </c>
      <c r="H20" s="9" t="s">
        <v>2908</v>
      </c>
      <c r="I20" s="4">
        <v>600034</v>
      </c>
      <c r="J20" s="4" t="s">
        <v>2304</v>
      </c>
      <c r="K20" s="4" t="s">
        <v>64</v>
      </c>
      <c r="L20" s="4" t="s">
        <v>2399</v>
      </c>
      <c r="M20" s="4" t="s">
        <v>1659</v>
      </c>
      <c r="N20" s="4" t="s">
        <v>1928</v>
      </c>
      <c r="O20" s="4" t="s">
        <v>2030</v>
      </c>
      <c r="P20" s="4" t="s">
        <v>3419</v>
      </c>
      <c r="Q20" s="4" t="s">
        <v>70</v>
      </c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>
        <v>6</v>
      </c>
      <c r="AP20" s="4"/>
      <c r="AQ20" s="4">
        <v>11</v>
      </c>
      <c r="AR20" s="4"/>
      <c r="AS20" s="4">
        <v>11</v>
      </c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28">
        <f t="shared" si="3"/>
        <v>28</v>
      </c>
      <c r="BS20" s="29">
        <v>825</v>
      </c>
      <c r="BT20" s="29">
        <f t="shared" si="4"/>
        <v>23100</v>
      </c>
      <c r="BU20" s="4"/>
      <c r="BV20" s="10"/>
      <c r="BW20" s="10"/>
      <c r="BX20" s="10"/>
    </row>
    <row r="21" spans="1:76" s="9" customFormat="1" ht="99.95" customHeight="1">
      <c r="A21" s="8"/>
      <c r="B21" s="4" t="s">
        <v>888</v>
      </c>
      <c r="C21" s="4" t="s">
        <v>1324</v>
      </c>
      <c r="D21" s="4" t="s">
        <v>61</v>
      </c>
      <c r="E21" s="6" t="s">
        <v>146</v>
      </c>
      <c r="F21" s="6">
        <v>2020</v>
      </c>
      <c r="G21" s="4" t="s">
        <v>63</v>
      </c>
      <c r="H21" s="9" t="s">
        <v>2740</v>
      </c>
      <c r="I21" s="4">
        <v>555914</v>
      </c>
      <c r="J21" s="4" t="s">
        <v>311</v>
      </c>
      <c r="K21" s="4" t="s">
        <v>64</v>
      </c>
      <c r="L21" s="4" t="s">
        <v>366</v>
      </c>
      <c r="M21" s="4" t="s">
        <v>1535</v>
      </c>
      <c r="N21" s="4" t="s">
        <v>312</v>
      </c>
      <c r="O21" s="4" t="s">
        <v>313</v>
      </c>
      <c r="P21" s="4" t="s">
        <v>3311</v>
      </c>
      <c r="Q21" s="4" t="s">
        <v>70</v>
      </c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>
        <v>3</v>
      </c>
      <c r="AE21" s="4">
        <v>7</v>
      </c>
      <c r="AF21" s="4">
        <v>9</v>
      </c>
      <c r="AG21" s="4">
        <v>4</v>
      </c>
      <c r="AH21" s="4">
        <v>4</v>
      </c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28">
        <f t="shared" si="3"/>
        <v>27</v>
      </c>
      <c r="BS21" s="29">
        <v>325</v>
      </c>
      <c r="BT21" s="29">
        <f t="shared" si="4"/>
        <v>8775</v>
      </c>
      <c r="BU21" s="4"/>
      <c r="BV21" s="10"/>
      <c r="BW21" s="10"/>
      <c r="BX21" s="10"/>
    </row>
    <row r="22" spans="1:76" s="9" customFormat="1" ht="99.95" customHeight="1">
      <c r="A22" s="8"/>
      <c r="B22" s="4" t="s">
        <v>669</v>
      </c>
      <c r="C22" s="4" t="s">
        <v>1324</v>
      </c>
      <c r="D22" s="4" t="s">
        <v>61</v>
      </c>
      <c r="E22" s="6" t="s">
        <v>62</v>
      </c>
      <c r="F22" s="6">
        <v>2020</v>
      </c>
      <c r="G22" s="4" t="s">
        <v>63</v>
      </c>
      <c r="H22" s="9" t="s">
        <v>2514</v>
      </c>
      <c r="I22" s="4">
        <v>430999</v>
      </c>
      <c r="J22" s="4" t="s">
        <v>2122</v>
      </c>
      <c r="K22" s="4" t="s">
        <v>515</v>
      </c>
      <c r="L22" s="4" t="s">
        <v>549</v>
      </c>
      <c r="M22" s="4" t="s">
        <v>1380</v>
      </c>
      <c r="N22" s="4" t="s">
        <v>1860</v>
      </c>
      <c r="O22" s="4" t="s">
        <v>1990</v>
      </c>
      <c r="P22" s="4" t="s">
        <v>3134</v>
      </c>
      <c r="Q22" s="4" t="s">
        <v>70</v>
      </c>
      <c r="R22" s="4">
        <v>23</v>
      </c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28">
        <f t="shared" si="3"/>
        <v>23</v>
      </c>
      <c r="BS22" s="29">
        <v>390</v>
      </c>
      <c r="BT22" s="29">
        <f t="shared" si="4"/>
        <v>8970</v>
      </c>
      <c r="BU22" s="4"/>
      <c r="BV22" s="10"/>
      <c r="BW22" s="10"/>
      <c r="BX22" s="10"/>
    </row>
    <row r="23" spans="1:76" s="9" customFormat="1" ht="99.95" customHeight="1">
      <c r="A23" s="8"/>
      <c r="B23" s="4" t="s">
        <v>1075</v>
      </c>
      <c r="C23" s="4" t="s">
        <v>1324</v>
      </c>
      <c r="D23" s="4" t="s">
        <v>61</v>
      </c>
      <c r="E23" s="6" t="s">
        <v>146</v>
      </c>
      <c r="F23" s="6">
        <v>2020</v>
      </c>
      <c r="G23" s="4" t="s">
        <v>63</v>
      </c>
      <c r="H23" s="9" t="s">
        <v>2914</v>
      </c>
      <c r="I23" s="4">
        <v>600122</v>
      </c>
      <c r="J23" s="4" t="s">
        <v>2307</v>
      </c>
      <c r="K23" s="4" t="s">
        <v>64</v>
      </c>
      <c r="L23" s="4" t="s">
        <v>319</v>
      </c>
      <c r="M23" s="4" t="s">
        <v>1664</v>
      </c>
      <c r="N23" s="4" t="s">
        <v>102</v>
      </c>
      <c r="O23" s="4" t="s">
        <v>103</v>
      </c>
      <c r="P23" s="4" t="s">
        <v>3132</v>
      </c>
      <c r="Q23" s="4" t="s">
        <v>3572</v>
      </c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>
        <v>9</v>
      </c>
      <c r="AN23" s="4"/>
      <c r="AO23" s="4">
        <v>7</v>
      </c>
      <c r="AP23" s="4"/>
      <c r="AQ23" s="4">
        <v>2</v>
      </c>
      <c r="AR23" s="4"/>
      <c r="AS23" s="4">
        <v>3</v>
      </c>
      <c r="AT23" s="4"/>
      <c r="AU23" s="4">
        <v>2</v>
      </c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28">
        <f t="shared" si="3"/>
        <v>23</v>
      </c>
      <c r="BS23" s="29">
        <v>265</v>
      </c>
      <c r="BT23" s="29">
        <f t="shared" si="4"/>
        <v>6095</v>
      </c>
      <c r="BU23" s="4"/>
      <c r="BV23" s="10"/>
      <c r="BW23" s="10"/>
      <c r="BX23" s="10"/>
    </row>
    <row r="24" spans="1:76" s="9" customFormat="1" ht="99.95" customHeight="1">
      <c r="A24" s="8"/>
      <c r="B24" s="4" t="s">
        <v>1323</v>
      </c>
      <c r="C24" s="4" t="s">
        <v>1324</v>
      </c>
      <c r="D24" s="4" t="s">
        <v>61</v>
      </c>
      <c r="E24" s="6" t="s">
        <v>62</v>
      </c>
      <c r="F24" s="6">
        <v>2021</v>
      </c>
      <c r="G24" s="4" t="s">
        <v>63</v>
      </c>
      <c r="H24" s="9" t="s">
        <v>2523</v>
      </c>
      <c r="I24" s="4">
        <v>900709</v>
      </c>
      <c r="J24" s="4" t="s">
        <v>2397</v>
      </c>
      <c r="K24" s="4" t="s">
        <v>515</v>
      </c>
      <c r="L24" s="4" t="s">
        <v>3587</v>
      </c>
      <c r="M24" s="4" t="s">
        <v>523</v>
      </c>
      <c r="N24" s="4" t="s">
        <v>129</v>
      </c>
      <c r="O24" s="4" t="s">
        <v>130</v>
      </c>
      <c r="P24" s="4" t="s">
        <v>3191</v>
      </c>
      <c r="Q24" s="4" t="s">
        <v>70</v>
      </c>
      <c r="R24" s="4"/>
      <c r="S24" s="4"/>
      <c r="T24" s="4">
        <v>6</v>
      </c>
      <c r="U24" s="4">
        <v>7</v>
      </c>
      <c r="V24" s="4">
        <v>6</v>
      </c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28">
        <f t="shared" si="3"/>
        <v>19</v>
      </c>
      <c r="BS24" s="29">
        <v>250</v>
      </c>
      <c r="BT24" s="29">
        <f t="shared" si="4"/>
        <v>4750</v>
      </c>
      <c r="BU24" s="4"/>
      <c r="BV24" s="10"/>
      <c r="BW24" s="10"/>
      <c r="BX24" s="10"/>
    </row>
    <row r="25" spans="1:76" s="9" customFormat="1" ht="99.95" customHeight="1">
      <c r="A25" s="8"/>
      <c r="B25" s="4" t="s">
        <v>882</v>
      </c>
      <c r="C25" s="4" t="s">
        <v>1324</v>
      </c>
      <c r="D25" s="4" t="s">
        <v>61</v>
      </c>
      <c r="E25" s="6" t="s">
        <v>146</v>
      </c>
      <c r="F25" s="6">
        <v>2020</v>
      </c>
      <c r="G25" s="4" t="s">
        <v>63</v>
      </c>
      <c r="H25" s="9" t="s">
        <v>2734</v>
      </c>
      <c r="I25" s="4">
        <v>554826</v>
      </c>
      <c r="J25" s="4" t="s">
        <v>2217</v>
      </c>
      <c r="K25" s="4" t="s">
        <v>64</v>
      </c>
      <c r="L25" s="9" t="s">
        <v>426</v>
      </c>
      <c r="M25" s="4" t="s">
        <v>1530</v>
      </c>
      <c r="N25" s="4" t="s">
        <v>66</v>
      </c>
      <c r="O25" s="4" t="s">
        <v>67</v>
      </c>
      <c r="P25" s="4" t="s">
        <v>3132</v>
      </c>
      <c r="Q25" s="4" t="s">
        <v>3572</v>
      </c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>
        <v>6</v>
      </c>
      <c r="AP25" s="4"/>
      <c r="AQ25" s="4">
        <v>5</v>
      </c>
      <c r="AR25" s="4"/>
      <c r="AS25" s="4">
        <v>5</v>
      </c>
      <c r="AT25" s="4"/>
      <c r="AU25" s="4">
        <v>2</v>
      </c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28">
        <f t="shared" si="3"/>
        <v>18</v>
      </c>
      <c r="BS25" s="29">
        <v>495</v>
      </c>
      <c r="BT25" s="29">
        <f t="shared" si="4"/>
        <v>8910</v>
      </c>
      <c r="BU25" s="4"/>
      <c r="BV25" s="10"/>
      <c r="BW25" s="10"/>
      <c r="BX25" s="10"/>
    </row>
    <row r="26" spans="1:76" s="9" customFormat="1" ht="99.95" customHeight="1">
      <c r="A26" s="8"/>
      <c r="B26" s="4" t="s">
        <v>688</v>
      </c>
      <c r="C26" s="4" t="s">
        <v>1324</v>
      </c>
      <c r="D26" s="4" t="s">
        <v>61</v>
      </c>
      <c r="E26" s="6" t="s">
        <v>146</v>
      </c>
      <c r="F26" s="6">
        <v>2020</v>
      </c>
      <c r="G26" s="4" t="s">
        <v>63</v>
      </c>
      <c r="H26" s="9" t="s">
        <v>2560</v>
      </c>
      <c r="I26" s="4">
        <v>477990</v>
      </c>
      <c r="J26" s="4" t="s">
        <v>327</v>
      </c>
      <c r="K26" s="4" t="s">
        <v>64</v>
      </c>
      <c r="L26" s="4" t="s">
        <v>326</v>
      </c>
      <c r="M26" s="4" t="s">
        <v>1395</v>
      </c>
      <c r="N26" s="4" t="s">
        <v>66</v>
      </c>
      <c r="O26" s="4" t="s">
        <v>67</v>
      </c>
      <c r="P26" s="4" t="s">
        <v>3213</v>
      </c>
      <c r="Q26" s="4" t="s">
        <v>3571</v>
      </c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>
        <v>4</v>
      </c>
      <c r="AN26" s="4"/>
      <c r="AO26" s="4">
        <v>3</v>
      </c>
      <c r="AP26" s="4"/>
      <c r="AQ26" s="4">
        <v>4</v>
      </c>
      <c r="AR26" s="4"/>
      <c r="AS26" s="4">
        <v>4</v>
      </c>
      <c r="AT26" s="4"/>
      <c r="AU26" s="4">
        <v>3</v>
      </c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28">
        <f t="shared" si="3"/>
        <v>18</v>
      </c>
      <c r="BS26" s="29">
        <v>525</v>
      </c>
      <c r="BT26" s="29">
        <f t="shared" si="4"/>
        <v>9450</v>
      </c>
      <c r="BU26" s="4"/>
      <c r="BV26" s="10"/>
      <c r="BW26" s="10"/>
      <c r="BX26" s="10"/>
    </row>
    <row r="27" spans="1:76" s="9" customFormat="1" ht="99.95" customHeight="1">
      <c r="A27" s="8"/>
      <c r="B27" s="4" t="s">
        <v>364</v>
      </c>
      <c r="C27" s="4" t="s">
        <v>1324</v>
      </c>
      <c r="D27" s="4" t="s">
        <v>61</v>
      </c>
      <c r="E27" s="6" t="s">
        <v>146</v>
      </c>
      <c r="F27" s="6">
        <v>2020</v>
      </c>
      <c r="G27" s="4" t="s">
        <v>63</v>
      </c>
      <c r="H27" s="9" t="s">
        <v>2437</v>
      </c>
      <c r="I27" s="4">
        <v>600166</v>
      </c>
      <c r="J27" s="4" t="s">
        <v>112</v>
      </c>
      <c r="K27" s="4" t="s">
        <v>64</v>
      </c>
      <c r="L27" s="9" t="s">
        <v>1328</v>
      </c>
      <c r="M27" s="4" t="s">
        <v>365</v>
      </c>
      <c r="N27" s="4" t="s">
        <v>76</v>
      </c>
      <c r="O27" s="4" t="s">
        <v>77</v>
      </c>
      <c r="P27" s="4" t="s">
        <v>3428</v>
      </c>
      <c r="Q27" s="4" t="s">
        <v>3571</v>
      </c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>
        <v>3</v>
      </c>
      <c r="AN27" s="4"/>
      <c r="AO27" s="4">
        <v>6</v>
      </c>
      <c r="AP27" s="4"/>
      <c r="AQ27" s="4">
        <v>5</v>
      </c>
      <c r="AR27" s="4"/>
      <c r="AS27" s="4">
        <v>3</v>
      </c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28">
        <f t="shared" si="3"/>
        <v>17</v>
      </c>
      <c r="BS27" s="29">
        <v>1195</v>
      </c>
      <c r="BT27" s="29">
        <f t="shared" si="4"/>
        <v>20315</v>
      </c>
      <c r="BU27" s="4"/>
      <c r="BV27" s="10"/>
      <c r="BW27" s="10"/>
      <c r="BX27" s="10"/>
    </row>
    <row r="28" spans="1:76" s="9" customFormat="1" ht="99.95" customHeight="1">
      <c r="A28" s="8"/>
      <c r="B28" s="4" t="s">
        <v>643</v>
      </c>
      <c r="C28" s="4" t="s">
        <v>1324</v>
      </c>
      <c r="D28" s="4" t="s">
        <v>61</v>
      </c>
      <c r="E28" s="6" t="s">
        <v>146</v>
      </c>
      <c r="F28" s="6">
        <v>2020</v>
      </c>
      <c r="G28" s="4" t="s">
        <v>63</v>
      </c>
      <c r="H28" s="9" t="s">
        <v>2526</v>
      </c>
      <c r="I28" s="4">
        <v>372773</v>
      </c>
      <c r="J28" s="4" t="s">
        <v>2103</v>
      </c>
      <c r="K28" s="4" t="s">
        <v>64</v>
      </c>
      <c r="L28" s="4" t="s">
        <v>366</v>
      </c>
      <c r="M28" s="4" t="s">
        <v>1357</v>
      </c>
      <c r="N28" s="4" t="s">
        <v>312</v>
      </c>
      <c r="O28" s="4" t="s">
        <v>313</v>
      </c>
      <c r="P28" s="4" t="s">
        <v>3194</v>
      </c>
      <c r="Q28" s="4" t="s">
        <v>70</v>
      </c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>
        <v>1</v>
      </c>
      <c r="AE28" s="4">
        <v>3</v>
      </c>
      <c r="AF28" s="4">
        <v>6</v>
      </c>
      <c r="AG28" s="4">
        <v>3</v>
      </c>
      <c r="AH28" s="4">
        <v>1</v>
      </c>
      <c r="AI28" s="4">
        <v>2</v>
      </c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28">
        <f t="shared" si="3"/>
        <v>16</v>
      </c>
      <c r="BS28" s="29">
        <v>365</v>
      </c>
      <c r="BT28" s="29">
        <f t="shared" si="4"/>
        <v>5840</v>
      </c>
      <c r="BU28" s="4"/>
      <c r="BV28" s="10"/>
      <c r="BW28" s="10"/>
      <c r="BX28" s="10"/>
    </row>
    <row r="29" spans="1:76" s="9" customFormat="1" ht="99.95" customHeight="1">
      <c r="A29" s="8"/>
      <c r="B29" s="4" t="s">
        <v>931</v>
      </c>
      <c r="C29" s="4" t="s">
        <v>1324</v>
      </c>
      <c r="D29" s="4" t="s">
        <v>61</v>
      </c>
      <c r="E29" s="6" t="s">
        <v>62</v>
      </c>
      <c r="F29" s="6">
        <v>2020</v>
      </c>
      <c r="G29" s="4" t="s">
        <v>63</v>
      </c>
      <c r="H29" s="9" t="s">
        <v>2782</v>
      </c>
      <c r="I29" s="4">
        <v>574964</v>
      </c>
      <c r="J29" s="4" t="s">
        <v>2246</v>
      </c>
      <c r="K29" s="4" t="s">
        <v>64</v>
      </c>
      <c r="L29" s="4" t="s">
        <v>2399</v>
      </c>
      <c r="M29" s="4" t="s">
        <v>75</v>
      </c>
      <c r="N29" s="4" t="s">
        <v>568</v>
      </c>
      <c r="O29" s="4" t="s">
        <v>569</v>
      </c>
      <c r="P29" s="4" t="s">
        <v>3144</v>
      </c>
      <c r="Q29" s="4" t="s">
        <v>70</v>
      </c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>
        <v>6</v>
      </c>
      <c r="AN29" s="4"/>
      <c r="AO29" s="4">
        <v>6</v>
      </c>
      <c r="AP29" s="4"/>
      <c r="AQ29" s="4">
        <v>2</v>
      </c>
      <c r="AR29" s="4"/>
      <c r="AS29" s="4">
        <v>2</v>
      </c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28">
        <f t="shared" si="3"/>
        <v>16</v>
      </c>
      <c r="BS29" s="29">
        <v>675</v>
      </c>
      <c r="BT29" s="29">
        <f t="shared" si="4"/>
        <v>10800</v>
      </c>
      <c r="BU29" s="4"/>
      <c r="BV29" s="10"/>
      <c r="BW29" s="10"/>
      <c r="BX29" s="10"/>
    </row>
    <row r="30" spans="1:76" s="9" customFormat="1" ht="99.95" customHeight="1">
      <c r="A30" s="8"/>
      <c r="B30" s="4" t="s">
        <v>1036</v>
      </c>
      <c r="C30" s="4" t="s">
        <v>1324</v>
      </c>
      <c r="D30" s="4" t="s">
        <v>61</v>
      </c>
      <c r="E30" s="6" t="s">
        <v>62</v>
      </c>
      <c r="F30" s="6">
        <v>2020</v>
      </c>
      <c r="G30" s="4" t="s">
        <v>63</v>
      </c>
      <c r="H30" s="9" t="s">
        <v>2883</v>
      </c>
      <c r="I30" s="4">
        <v>595844</v>
      </c>
      <c r="J30" s="4" t="s">
        <v>2288</v>
      </c>
      <c r="K30" s="4" t="s">
        <v>64</v>
      </c>
      <c r="L30" s="4" t="s">
        <v>2399</v>
      </c>
      <c r="M30" s="4" t="s">
        <v>1625</v>
      </c>
      <c r="N30" s="4" t="s">
        <v>167</v>
      </c>
      <c r="O30" s="4" t="s">
        <v>84</v>
      </c>
      <c r="P30" s="4" t="s">
        <v>3242</v>
      </c>
      <c r="Q30" s="4" t="s">
        <v>70</v>
      </c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>
        <v>6</v>
      </c>
      <c r="AN30" s="4"/>
      <c r="AO30" s="4">
        <v>7</v>
      </c>
      <c r="AP30" s="4"/>
      <c r="AQ30" s="4">
        <v>2</v>
      </c>
      <c r="AR30" s="4"/>
      <c r="AS30" s="4">
        <v>1</v>
      </c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28">
        <f t="shared" si="3"/>
        <v>16</v>
      </c>
      <c r="BS30" s="29">
        <v>680</v>
      </c>
      <c r="BT30" s="29">
        <f t="shared" si="4"/>
        <v>10880</v>
      </c>
      <c r="BU30" s="4"/>
      <c r="BV30" s="10"/>
      <c r="BW30" s="10"/>
      <c r="BX30" s="10"/>
    </row>
    <row r="31" spans="1:76" s="9" customFormat="1" ht="99.95" customHeight="1">
      <c r="A31" s="8"/>
      <c r="B31" s="4" t="s">
        <v>226</v>
      </c>
      <c r="C31" s="4" t="s">
        <v>1324</v>
      </c>
      <c r="D31" s="4" t="s">
        <v>61</v>
      </c>
      <c r="E31" s="6" t="s">
        <v>146</v>
      </c>
      <c r="F31" s="6">
        <v>2020</v>
      </c>
      <c r="G31" s="4" t="s">
        <v>63</v>
      </c>
      <c r="H31" s="9" t="s">
        <v>2454</v>
      </c>
      <c r="I31" s="4">
        <v>517714</v>
      </c>
      <c r="J31" s="4" t="s">
        <v>227</v>
      </c>
      <c r="K31" s="4" t="s">
        <v>64</v>
      </c>
      <c r="L31" s="4" t="s">
        <v>71</v>
      </c>
      <c r="M31" s="4" t="s">
        <v>228</v>
      </c>
      <c r="N31" s="4" t="s">
        <v>137</v>
      </c>
      <c r="O31" s="4" t="s">
        <v>138</v>
      </c>
      <c r="P31" s="4" t="s">
        <v>3143</v>
      </c>
      <c r="Q31" s="4" t="s">
        <v>3571</v>
      </c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>
        <v>4</v>
      </c>
      <c r="AP31" s="4"/>
      <c r="AQ31" s="4">
        <v>4</v>
      </c>
      <c r="AR31" s="4"/>
      <c r="AS31" s="4">
        <v>4</v>
      </c>
      <c r="AT31" s="4"/>
      <c r="AU31" s="4">
        <v>3</v>
      </c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28">
        <f t="shared" si="3"/>
        <v>15</v>
      </c>
      <c r="BS31" s="29">
        <v>1395</v>
      </c>
      <c r="BT31" s="29">
        <f t="shared" si="4"/>
        <v>20925</v>
      </c>
      <c r="BU31" s="4"/>
      <c r="BV31" s="10"/>
      <c r="BW31" s="10"/>
      <c r="BX31" s="10"/>
    </row>
    <row r="32" spans="1:76" s="9" customFormat="1" ht="99.95" customHeight="1">
      <c r="A32" s="8"/>
      <c r="B32" s="4" t="s">
        <v>154</v>
      </c>
      <c r="C32" s="4" t="s">
        <v>1324</v>
      </c>
      <c r="D32" s="4" t="s">
        <v>61</v>
      </c>
      <c r="E32" s="6" t="s">
        <v>146</v>
      </c>
      <c r="F32" s="6">
        <v>2020</v>
      </c>
      <c r="G32" s="4" t="s">
        <v>63</v>
      </c>
      <c r="H32" s="9" t="s">
        <v>2436</v>
      </c>
      <c r="I32" s="4">
        <v>600163</v>
      </c>
      <c r="J32" s="4" t="s">
        <v>155</v>
      </c>
      <c r="K32" s="4" t="s">
        <v>64</v>
      </c>
      <c r="L32" s="4" t="s">
        <v>65</v>
      </c>
      <c r="M32" s="4" t="s">
        <v>156</v>
      </c>
      <c r="N32" s="4" t="s">
        <v>147</v>
      </c>
      <c r="O32" s="4" t="s">
        <v>148</v>
      </c>
      <c r="P32" s="4" t="s">
        <v>3142</v>
      </c>
      <c r="Q32" s="4" t="s">
        <v>3571</v>
      </c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>
        <v>3</v>
      </c>
      <c r="AN32" s="4"/>
      <c r="AO32" s="4">
        <v>6</v>
      </c>
      <c r="AP32" s="4"/>
      <c r="AQ32" s="4">
        <v>3</v>
      </c>
      <c r="AR32" s="4"/>
      <c r="AS32" s="4">
        <v>2</v>
      </c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28">
        <f t="shared" si="3"/>
        <v>14</v>
      </c>
      <c r="BS32" s="29">
        <v>1595</v>
      </c>
      <c r="BT32" s="29">
        <f t="shared" si="4"/>
        <v>22330</v>
      </c>
      <c r="BU32" s="4"/>
      <c r="BV32" s="10"/>
      <c r="BW32" s="10"/>
      <c r="BX32" s="10"/>
    </row>
    <row r="33" spans="1:76" s="9" customFormat="1" ht="99.95" customHeight="1">
      <c r="A33" s="8"/>
      <c r="B33" s="4" t="s">
        <v>725</v>
      </c>
      <c r="C33" s="4" t="s">
        <v>1324</v>
      </c>
      <c r="D33" s="4" t="s">
        <v>61</v>
      </c>
      <c r="E33" s="6" t="s">
        <v>146</v>
      </c>
      <c r="F33" s="6">
        <v>2020</v>
      </c>
      <c r="G33" s="4" t="s">
        <v>63</v>
      </c>
      <c r="H33" s="9" t="s">
        <v>2595</v>
      </c>
      <c r="I33" s="4">
        <v>502812</v>
      </c>
      <c r="J33" s="4" t="s">
        <v>2153</v>
      </c>
      <c r="K33" s="4" t="s">
        <v>64</v>
      </c>
      <c r="L33" s="4" t="s">
        <v>2399</v>
      </c>
      <c r="M33" s="4" t="s">
        <v>1427</v>
      </c>
      <c r="N33" s="4" t="s">
        <v>102</v>
      </c>
      <c r="O33" s="4" t="s">
        <v>103</v>
      </c>
      <c r="P33" s="4" t="s">
        <v>3149</v>
      </c>
      <c r="Q33" s="4" t="s">
        <v>3572</v>
      </c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>
        <v>1</v>
      </c>
      <c r="AN33" s="4"/>
      <c r="AO33" s="4">
        <v>2</v>
      </c>
      <c r="AP33" s="4"/>
      <c r="AQ33" s="4">
        <v>1</v>
      </c>
      <c r="AR33" s="4"/>
      <c r="AS33" s="4">
        <v>6</v>
      </c>
      <c r="AT33" s="4"/>
      <c r="AU33" s="4">
        <v>3</v>
      </c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28">
        <f t="shared" si="3"/>
        <v>13</v>
      </c>
      <c r="BS33" s="29">
        <v>795</v>
      </c>
      <c r="BT33" s="29">
        <f t="shared" si="4"/>
        <v>10335</v>
      </c>
      <c r="BU33" s="4"/>
      <c r="BV33" s="10"/>
      <c r="BW33" s="10"/>
      <c r="BX33" s="10"/>
    </row>
    <row r="34" spans="1:76" s="9" customFormat="1" ht="99.95" customHeight="1">
      <c r="A34" s="8"/>
      <c r="B34" s="4" t="s">
        <v>948</v>
      </c>
      <c r="C34" s="4" t="s">
        <v>1324</v>
      </c>
      <c r="D34" s="4" t="s">
        <v>61</v>
      </c>
      <c r="E34" s="6" t="s">
        <v>62</v>
      </c>
      <c r="F34" s="6">
        <v>2020</v>
      </c>
      <c r="G34" s="4" t="s">
        <v>63</v>
      </c>
      <c r="H34" s="9" t="s">
        <v>2799</v>
      </c>
      <c r="I34" s="4">
        <v>578433</v>
      </c>
      <c r="J34" s="4" t="s">
        <v>2253</v>
      </c>
      <c r="K34" s="4" t="s">
        <v>64</v>
      </c>
      <c r="L34" s="4" t="s">
        <v>272</v>
      </c>
      <c r="M34" s="4" t="s">
        <v>272</v>
      </c>
      <c r="N34" s="4" t="s">
        <v>167</v>
      </c>
      <c r="O34" s="4" t="s">
        <v>84</v>
      </c>
      <c r="P34" s="4" t="s">
        <v>3346</v>
      </c>
      <c r="Q34" s="4" t="s">
        <v>70</v>
      </c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>
        <v>2</v>
      </c>
      <c r="AN34" s="4"/>
      <c r="AO34" s="4">
        <v>4</v>
      </c>
      <c r="AP34" s="4"/>
      <c r="AQ34" s="4">
        <v>2</v>
      </c>
      <c r="AR34" s="4"/>
      <c r="AS34" s="4">
        <v>3</v>
      </c>
      <c r="AT34" s="4"/>
      <c r="AU34" s="4">
        <v>2</v>
      </c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28">
        <f t="shared" si="3"/>
        <v>13</v>
      </c>
      <c r="BS34" s="29">
        <v>1265</v>
      </c>
      <c r="BT34" s="29">
        <f t="shared" si="4"/>
        <v>16445</v>
      </c>
      <c r="BU34" s="4"/>
      <c r="BV34" s="10"/>
      <c r="BW34" s="10"/>
      <c r="BX34" s="10"/>
    </row>
    <row r="35" spans="1:76" s="9" customFormat="1" ht="99.95" customHeight="1">
      <c r="A35" s="8"/>
      <c r="B35" s="4" t="s">
        <v>959</v>
      </c>
      <c r="C35" s="4" t="s">
        <v>1324</v>
      </c>
      <c r="D35" s="4" t="s">
        <v>61</v>
      </c>
      <c r="E35" s="6" t="s">
        <v>146</v>
      </c>
      <c r="F35" s="6">
        <v>2020</v>
      </c>
      <c r="G35" s="4" t="s">
        <v>63</v>
      </c>
      <c r="H35" s="9" t="s">
        <v>2809</v>
      </c>
      <c r="I35" s="4">
        <v>581197</v>
      </c>
      <c r="J35" s="4" t="s">
        <v>2258</v>
      </c>
      <c r="K35" s="4" t="s">
        <v>64</v>
      </c>
      <c r="L35" s="4" t="s">
        <v>71</v>
      </c>
      <c r="M35" s="4" t="s">
        <v>1562</v>
      </c>
      <c r="N35" s="4" t="s">
        <v>66</v>
      </c>
      <c r="O35" s="4" t="s">
        <v>67</v>
      </c>
      <c r="P35" s="4" t="s">
        <v>3355</v>
      </c>
      <c r="Q35" s="4" t="s">
        <v>3571</v>
      </c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>
        <v>2</v>
      </c>
      <c r="AP35" s="4"/>
      <c r="AQ35" s="4">
        <v>5</v>
      </c>
      <c r="AR35" s="4"/>
      <c r="AS35" s="4">
        <v>5</v>
      </c>
      <c r="AT35" s="4"/>
      <c r="AU35" s="4">
        <v>1</v>
      </c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28">
        <f t="shared" si="3"/>
        <v>13</v>
      </c>
      <c r="BS35" s="29">
        <v>1295</v>
      </c>
      <c r="BT35" s="29">
        <f t="shared" si="4"/>
        <v>16835</v>
      </c>
      <c r="BU35" s="4"/>
      <c r="BV35" s="10"/>
      <c r="BW35" s="10"/>
      <c r="BX35" s="10"/>
    </row>
    <row r="36" spans="1:76" s="9" customFormat="1" ht="99.95" customHeight="1">
      <c r="A36" s="8"/>
      <c r="B36" s="4" t="s">
        <v>328</v>
      </c>
      <c r="C36" s="4" t="s">
        <v>1324</v>
      </c>
      <c r="D36" s="4" t="s">
        <v>61</v>
      </c>
      <c r="E36" s="6" t="s">
        <v>146</v>
      </c>
      <c r="F36" s="6">
        <v>2020</v>
      </c>
      <c r="G36" s="4" t="s">
        <v>63</v>
      </c>
      <c r="H36" s="9" t="s">
        <v>2432</v>
      </c>
      <c r="I36" s="4">
        <v>600016</v>
      </c>
      <c r="J36" s="4" t="s">
        <v>329</v>
      </c>
      <c r="K36" s="4" t="s">
        <v>64</v>
      </c>
      <c r="L36" s="4" t="s">
        <v>326</v>
      </c>
      <c r="M36" s="4" t="s">
        <v>330</v>
      </c>
      <c r="N36" s="4" t="s">
        <v>331</v>
      </c>
      <c r="O36" s="4" t="s">
        <v>332</v>
      </c>
      <c r="P36" s="4" t="s">
        <v>3416</v>
      </c>
      <c r="Q36" s="4" t="s">
        <v>70</v>
      </c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>
        <v>5</v>
      </c>
      <c r="AN36" s="4"/>
      <c r="AO36" s="4">
        <v>4</v>
      </c>
      <c r="AP36" s="4"/>
      <c r="AQ36" s="4">
        <v>1</v>
      </c>
      <c r="AR36" s="4"/>
      <c r="AS36" s="4">
        <v>3</v>
      </c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28">
        <f t="shared" si="3"/>
        <v>13</v>
      </c>
      <c r="BS36" s="29">
        <v>595</v>
      </c>
      <c r="BT36" s="29">
        <f t="shared" si="4"/>
        <v>7735</v>
      </c>
      <c r="BU36" s="4"/>
      <c r="BV36" s="10"/>
      <c r="BW36" s="10"/>
      <c r="BX36" s="10"/>
    </row>
    <row r="37" spans="1:76" s="9" customFormat="1" ht="99.95" customHeight="1">
      <c r="A37" s="8"/>
      <c r="B37" s="4" t="s">
        <v>608</v>
      </c>
      <c r="C37" s="4" t="s">
        <v>1324</v>
      </c>
      <c r="D37" s="4" t="s">
        <v>61</v>
      </c>
      <c r="E37" s="6" t="s">
        <v>62</v>
      </c>
      <c r="F37" s="6">
        <v>2020</v>
      </c>
      <c r="G37" s="4" t="s">
        <v>63</v>
      </c>
      <c r="H37" s="9" t="s">
        <v>2501</v>
      </c>
      <c r="I37" s="4">
        <v>293557</v>
      </c>
      <c r="J37" s="4" t="s">
        <v>2086</v>
      </c>
      <c r="K37" s="4" t="s">
        <v>64</v>
      </c>
      <c r="L37" s="4" t="s">
        <v>366</v>
      </c>
      <c r="M37" s="4" t="s">
        <v>1336</v>
      </c>
      <c r="N37" s="4" t="s">
        <v>66</v>
      </c>
      <c r="O37" s="4" t="s">
        <v>67</v>
      </c>
      <c r="P37" s="4" t="s">
        <v>3142</v>
      </c>
      <c r="Q37" s="4" t="s">
        <v>3571</v>
      </c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>
        <v>3</v>
      </c>
      <c r="AN37" s="4"/>
      <c r="AO37" s="4">
        <v>4</v>
      </c>
      <c r="AP37" s="4"/>
      <c r="AQ37" s="4">
        <v>3</v>
      </c>
      <c r="AR37" s="4"/>
      <c r="AS37" s="4">
        <v>2</v>
      </c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28">
        <f t="shared" si="3"/>
        <v>12</v>
      </c>
      <c r="BS37" s="29">
        <v>545</v>
      </c>
      <c r="BT37" s="29">
        <f t="shared" si="4"/>
        <v>6540</v>
      </c>
      <c r="BU37" s="4"/>
      <c r="BV37" s="10"/>
      <c r="BW37" s="10"/>
      <c r="BX37" s="10"/>
    </row>
    <row r="38" spans="1:76" s="9" customFormat="1" ht="99.95" customHeight="1">
      <c r="A38" s="8"/>
      <c r="B38" s="4" t="s">
        <v>921</v>
      </c>
      <c r="C38" s="4" t="s">
        <v>1324</v>
      </c>
      <c r="D38" s="4" t="s">
        <v>61</v>
      </c>
      <c r="E38" s="6" t="s">
        <v>146</v>
      </c>
      <c r="F38" s="6">
        <v>2020</v>
      </c>
      <c r="G38" s="4" t="s">
        <v>63</v>
      </c>
      <c r="H38" s="9" t="s">
        <v>2773</v>
      </c>
      <c r="I38" s="4">
        <v>573730</v>
      </c>
      <c r="J38" s="4" t="s">
        <v>68</v>
      </c>
      <c r="K38" s="4" t="s">
        <v>64</v>
      </c>
      <c r="L38" s="9" t="s">
        <v>1328</v>
      </c>
      <c r="M38" s="4" t="s">
        <v>357</v>
      </c>
      <c r="N38" s="4" t="s">
        <v>66</v>
      </c>
      <c r="O38" s="4" t="s">
        <v>67</v>
      </c>
      <c r="P38" s="4" t="s">
        <v>3331</v>
      </c>
      <c r="Q38" s="4" t="s">
        <v>70</v>
      </c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>
        <v>2</v>
      </c>
      <c r="AP38" s="4"/>
      <c r="AQ38" s="4">
        <v>4</v>
      </c>
      <c r="AR38" s="4"/>
      <c r="AS38" s="4">
        <v>3</v>
      </c>
      <c r="AT38" s="4"/>
      <c r="AU38" s="4">
        <v>3</v>
      </c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28">
        <f t="shared" si="3"/>
        <v>12</v>
      </c>
      <c r="BS38" s="29">
        <v>1275</v>
      </c>
      <c r="BT38" s="29">
        <f t="shared" si="4"/>
        <v>15300</v>
      </c>
      <c r="BU38" s="4"/>
      <c r="BV38" s="10"/>
      <c r="BW38" s="10"/>
      <c r="BX38" s="10"/>
    </row>
    <row r="39" spans="1:76" s="9" customFormat="1" ht="99.95" customHeight="1">
      <c r="A39" s="8"/>
      <c r="B39" s="4" t="s">
        <v>924</v>
      </c>
      <c r="C39" s="4" t="s">
        <v>1324</v>
      </c>
      <c r="D39" s="4" t="s">
        <v>61</v>
      </c>
      <c r="E39" s="6" t="s">
        <v>146</v>
      </c>
      <c r="F39" s="6">
        <v>2020</v>
      </c>
      <c r="G39" s="4" t="s">
        <v>63</v>
      </c>
      <c r="H39" s="9" t="s">
        <v>2775</v>
      </c>
      <c r="I39" s="4">
        <v>573928</v>
      </c>
      <c r="J39" s="4" t="s">
        <v>2242</v>
      </c>
      <c r="K39" s="4" t="s">
        <v>64</v>
      </c>
      <c r="L39" s="4" t="s">
        <v>71</v>
      </c>
      <c r="M39" s="4" t="s">
        <v>185</v>
      </c>
      <c r="N39" s="4" t="s">
        <v>1905</v>
      </c>
      <c r="O39" s="4" t="s">
        <v>2011</v>
      </c>
      <c r="P39" s="4" t="s">
        <v>3242</v>
      </c>
      <c r="Q39" s="4" t="s">
        <v>70</v>
      </c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>
        <v>3</v>
      </c>
      <c r="AN39" s="4"/>
      <c r="AO39" s="4">
        <v>4</v>
      </c>
      <c r="AP39" s="4"/>
      <c r="AQ39" s="4">
        <v>3</v>
      </c>
      <c r="AR39" s="4"/>
      <c r="AS39" s="4">
        <v>2</v>
      </c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28">
        <f t="shared" si="3"/>
        <v>12</v>
      </c>
      <c r="BS39" s="29">
        <v>1450</v>
      </c>
      <c r="BT39" s="29">
        <f t="shared" si="4"/>
        <v>17400</v>
      </c>
      <c r="BU39" s="4"/>
      <c r="BV39" s="10"/>
      <c r="BW39" s="10"/>
      <c r="BX39" s="10"/>
    </row>
    <row r="40" spans="1:76" s="9" customFormat="1" ht="99.95" customHeight="1">
      <c r="A40" s="8"/>
      <c r="B40" s="4" t="s">
        <v>1020</v>
      </c>
      <c r="C40" s="4" t="s">
        <v>1324</v>
      </c>
      <c r="D40" s="4" t="s">
        <v>61</v>
      </c>
      <c r="E40" s="6" t="s">
        <v>62</v>
      </c>
      <c r="F40" s="6">
        <v>2020</v>
      </c>
      <c r="G40" s="4" t="s">
        <v>63</v>
      </c>
      <c r="H40" s="9" t="s">
        <v>2867</v>
      </c>
      <c r="I40" s="4">
        <v>593518</v>
      </c>
      <c r="J40" s="4" t="s">
        <v>2287</v>
      </c>
      <c r="K40" s="4" t="s">
        <v>64</v>
      </c>
      <c r="L40" s="4" t="s">
        <v>2399</v>
      </c>
      <c r="M40" s="4" t="s">
        <v>1624</v>
      </c>
      <c r="N40" s="4" t="s">
        <v>167</v>
      </c>
      <c r="O40" s="4" t="s">
        <v>84</v>
      </c>
      <c r="P40" s="4" t="s">
        <v>3144</v>
      </c>
      <c r="Q40" s="4" t="s">
        <v>70</v>
      </c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>
        <v>4</v>
      </c>
      <c r="AN40" s="4"/>
      <c r="AO40" s="4">
        <v>4</v>
      </c>
      <c r="AP40" s="4"/>
      <c r="AQ40" s="4">
        <v>4</v>
      </c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28">
        <f t="shared" si="3"/>
        <v>12</v>
      </c>
      <c r="BS40" s="29">
        <v>595</v>
      </c>
      <c r="BT40" s="29">
        <f t="shared" si="4"/>
        <v>7140</v>
      </c>
      <c r="BU40" s="4"/>
      <c r="BV40" s="10"/>
      <c r="BW40" s="10"/>
      <c r="BX40" s="10"/>
    </row>
    <row r="41" spans="1:76" s="9" customFormat="1" ht="99.95" customHeight="1">
      <c r="A41" s="8"/>
      <c r="B41" s="4" t="s">
        <v>649</v>
      </c>
      <c r="C41" s="4" t="s">
        <v>1324</v>
      </c>
      <c r="D41" s="4" t="s">
        <v>61</v>
      </c>
      <c r="E41" s="6" t="s">
        <v>146</v>
      </c>
      <c r="F41" s="6">
        <v>2020</v>
      </c>
      <c r="G41" s="4" t="s">
        <v>63</v>
      </c>
      <c r="H41" s="9" t="s">
        <v>2531</v>
      </c>
      <c r="I41" s="4">
        <v>381701</v>
      </c>
      <c r="J41" s="4" t="s">
        <v>2109</v>
      </c>
      <c r="K41" s="4" t="s">
        <v>64</v>
      </c>
      <c r="L41" s="4" t="s">
        <v>319</v>
      </c>
      <c r="M41" s="4" t="s">
        <v>1363</v>
      </c>
      <c r="N41" s="4" t="s">
        <v>1854</v>
      </c>
      <c r="O41" s="4" t="s">
        <v>1986</v>
      </c>
      <c r="P41" s="4" t="s">
        <v>3132</v>
      </c>
      <c r="Q41" s="4" t="s">
        <v>3572</v>
      </c>
      <c r="R41" s="4"/>
      <c r="S41" s="4">
        <v>5</v>
      </c>
      <c r="T41" s="4">
        <v>2</v>
      </c>
      <c r="U41" s="4">
        <v>1</v>
      </c>
      <c r="V41" s="4">
        <v>3</v>
      </c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28">
        <f t="shared" si="3"/>
        <v>11</v>
      </c>
      <c r="BS41" s="29">
        <v>235</v>
      </c>
      <c r="BT41" s="29">
        <f t="shared" si="4"/>
        <v>2585</v>
      </c>
      <c r="BU41" s="4"/>
      <c r="BV41" s="10"/>
      <c r="BW41" s="10"/>
      <c r="BX41" s="10"/>
    </row>
    <row r="42" spans="1:76" s="9" customFormat="1" ht="99.95" customHeight="1">
      <c r="A42" s="8"/>
      <c r="B42" s="4" t="s">
        <v>651</v>
      </c>
      <c r="C42" s="4" t="s">
        <v>1324</v>
      </c>
      <c r="D42" s="4" t="s">
        <v>61</v>
      </c>
      <c r="E42" s="6" t="s">
        <v>146</v>
      </c>
      <c r="F42" s="6">
        <v>2020</v>
      </c>
      <c r="G42" s="4" t="s">
        <v>63</v>
      </c>
      <c r="H42" s="9" t="s">
        <v>2533</v>
      </c>
      <c r="I42" s="4">
        <v>381701</v>
      </c>
      <c r="J42" s="4" t="s">
        <v>2111</v>
      </c>
      <c r="K42" s="4" t="s">
        <v>64</v>
      </c>
      <c r="L42" s="4" t="s">
        <v>319</v>
      </c>
      <c r="M42" s="4" t="s">
        <v>1365</v>
      </c>
      <c r="N42" s="4" t="s">
        <v>102</v>
      </c>
      <c r="O42" s="4" t="s">
        <v>103</v>
      </c>
      <c r="P42" s="4" t="s">
        <v>3132</v>
      </c>
      <c r="Q42" s="4" t="s">
        <v>3572</v>
      </c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>
        <v>1</v>
      </c>
      <c r="AN42" s="4"/>
      <c r="AO42" s="4">
        <v>5</v>
      </c>
      <c r="AP42" s="4"/>
      <c r="AQ42" s="4"/>
      <c r="AR42" s="4"/>
      <c r="AS42" s="4">
        <v>2</v>
      </c>
      <c r="AT42" s="4"/>
      <c r="AU42" s="4">
        <v>3</v>
      </c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28">
        <f t="shared" si="3"/>
        <v>11</v>
      </c>
      <c r="BS42" s="29">
        <v>265</v>
      </c>
      <c r="BT42" s="29">
        <f t="shared" si="4"/>
        <v>2915</v>
      </c>
      <c r="BU42" s="4"/>
      <c r="BV42" s="10"/>
      <c r="BW42" s="10"/>
      <c r="BX42" s="10"/>
    </row>
    <row r="43" spans="1:76" s="9" customFormat="1" ht="99.95" customHeight="1">
      <c r="A43" s="8"/>
      <c r="B43" s="4" t="s">
        <v>223</v>
      </c>
      <c r="C43" s="4" t="s">
        <v>1324</v>
      </c>
      <c r="D43" s="4" t="s">
        <v>61</v>
      </c>
      <c r="E43" s="6" t="s">
        <v>146</v>
      </c>
      <c r="F43" s="6">
        <v>2020</v>
      </c>
      <c r="G43" s="4" t="s">
        <v>63</v>
      </c>
      <c r="H43" s="9" t="s">
        <v>2453</v>
      </c>
      <c r="I43" s="4">
        <v>553362</v>
      </c>
      <c r="J43" s="4" t="s">
        <v>224</v>
      </c>
      <c r="K43" s="4" t="s">
        <v>64</v>
      </c>
      <c r="L43" s="4" t="s">
        <v>71</v>
      </c>
      <c r="M43" s="4" t="s">
        <v>225</v>
      </c>
      <c r="N43" s="4" t="s">
        <v>338</v>
      </c>
      <c r="O43" s="4" t="s">
        <v>84</v>
      </c>
      <c r="P43" s="4" t="s">
        <v>3169</v>
      </c>
      <c r="Q43" s="4" t="s">
        <v>70</v>
      </c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>
        <v>1</v>
      </c>
      <c r="AN43" s="4"/>
      <c r="AO43" s="4">
        <v>5</v>
      </c>
      <c r="AP43" s="4"/>
      <c r="AQ43" s="4">
        <v>3</v>
      </c>
      <c r="AR43" s="4"/>
      <c r="AS43" s="4">
        <v>2</v>
      </c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28">
        <f t="shared" si="3"/>
        <v>11</v>
      </c>
      <c r="BS43" s="29">
        <v>1795</v>
      </c>
      <c r="BT43" s="29">
        <f t="shared" si="4"/>
        <v>19745</v>
      </c>
      <c r="BU43" s="4"/>
      <c r="BV43" s="10"/>
      <c r="BW43" s="10"/>
      <c r="BX43" s="10"/>
    </row>
    <row r="44" spans="1:76" s="9" customFormat="1" ht="99.95" customHeight="1">
      <c r="A44" s="8"/>
      <c r="B44" s="4" t="s">
        <v>799</v>
      </c>
      <c r="C44" s="4" t="s">
        <v>1324</v>
      </c>
      <c r="D44" s="4" t="s">
        <v>61</v>
      </c>
      <c r="E44" s="6" t="s">
        <v>146</v>
      </c>
      <c r="F44" s="6">
        <v>2020</v>
      </c>
      <c r="G44" s="4" t="s">
        <v>63</v>
      </c>
      <c r="H44" s="9" t="s">
        <v>2661</v>
      </c>
      <c r="I44" s="4">
        <v>529866</v>
      </c>
      <c r="J44" s="4" t="s">
        <v>374</v>
      </c>
      <c r="K44" s="4" t="s">
        <v>64</v>
      </c>
      <c r="L44" s="4" t="s">
        <v>366</v>
      </c>
      <c r="M44" s="4" t="s">
        <v>375</v>
      </c>
      <c r="N44" s="4" t="s">
        <v>66</v>
      </c>
      <c r="O44" s="4" t="s">
        <v>67</v>
      </c>
      <c r="P44" s="4" t="s">
        <v>3242</v>
      </c>
      <c r="Q44" s="4" t="s">
        <v>3571</v>
      </c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>
        <v>5</v>
      </c>
      <c r="AP44" s="4"/>
      <c r="AQ44" s="4">
        <v>3</v>
      </c>
      <c r="AR44" s="4"/>
      <c r="AS44" s="4">
        <v>1</v>
      </c>
      <c r="AT44" s="4"/>
      <c r="AU44" s="4">
        <v>2</v>
      </c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28">
        <f t="shared" si="3"/>
        <v>11</v>
      </c>
      <c r="BS44" s="29">
        <v>495</v>
      </c>
      <c r="BT44" s="29">
        <f t="shared" si="4"/>
        <v>5445</v>
      </c>
      <c r="BU44" s="4"/>
      <c r="BV44" s="10"/>
      <c r="BW44" s="10"/>
      <c r="BX44" s="10"/>
    </row>
    <row r="45" spans="1:76" s="9" customFormat="1" ht="99.95" customHeight="1">
      <c r="A45" s="8"/>
      <c r="B45" s="4" t="s">
        <v>976</v>
      </c>
      <c r="C45" s="4" t="s">
        <v>1324</v>
      </c>
      <c r="D45" s="4" t="s">
        <v>61</v>
      </c>
      <c r="E45" s="6" t="s">
        <v>146</v>
      </c>
      <c r="F45" s="6">
        <v>2020</v>
      </c>
      <c r="G45" s="4" t="s">
        <v>63</v>
      </c>
      <c r="H45" s="9" t="s">
        <v>2824</v>
      </c>
      <c r="I45" s="4">
        <v>582282</v>
      </c>
      <c r="J45" s="4" t="s">
        <v>2264</v>
      </c>
      <c r="K45" s="4" t="s">
        <v>64</v>
      </c>
      <c r="L45" s="4" t="s">
        <v>78</v>
      </c>
      <c r="M45" s="4" t="s">
        <v>1590</v>
      </c>
      <c r="N45" s="4" t="s">
        <v>520</v>
      </c>
      <c r="O45" s="4" t="s">
        <v>521</v>
      </c>
      <c r="P45" s="4" t="s">
        <v>3365</v>
      </c>
      <c r="Q45" s="4" t="s">
        <v>3571</v>
      </c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>
        <v>2</v>
      </c>
      <c r="AP45" s="4"/>
      <c r="AQ45" s="4">
        <v>6</v>
      </c>
      <c r="AR45" s="4"/>
      <c r="AS45" s="4">
        <v>3</v>
      </c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28">
        <f t="shared" si="3"/>
        <v>11</v>
      </c>
      <c r="BS45" s="29">
        <v>795</v>
      </c>
      <c r="BT45" s="29">
        <f t="shared" si="4"/>
        <v>8745</v>
      </c>
      <c r="BU45" s="4"/>
      <c r="BV45" s="10"/>
      <c r="BW45" s="10"/>
      <c r="BX45" s="10"/>
    </row>
    <row r="46" spans="1:76" s="9" customFormat="1" ht="99.95" customHeight="1">
      <c r="A46" s="8"/>
      <c r="B46" s="4" t="s">
        <v>977</v>
      </c>
      <c r="C46" s="4" t="s">
        <v>1324</v>
      </c>
      <c r="D46" s="4" t="s">
        <v>61</v>
      </c>
      <c r="E46" s="6" t="s">
        <v>146</v>
      </c>
      <c r="F46" s="6">
        <v>2020</v>
      </c>
      <c r="G46" s="4" t="s">
        <v>63</v>
      </c>
      <c r="H46" s="9" t="s">
        <v>2825</v>
      </c>
      <c r="I46" s="4">
        <v>582391</v>
      </c>
      <c r="J46" s="4" t="s">
        <v>2254</v>
      </c>
      <c r="K46" s="4" t="s">
        <v>64</v>
      </c>
      <c r="L46" s="4" t="s">
        <v>285</v>
      </c>
      <c r="M46" s="4" t="s">
        <v>285</v>
      </c>
      <c r="N46" s="4" t="s">
        <v>95</v>
      </c>
      <c r="O46" s="4" t="s">
        <v>84</v>
      </c>
      <c r="P46" s="4" t="s">
        <v>3142</v>
      </c>
      <c r="Q46" s="4" t="s">
        <v>3571</v>
      </c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>
        <v>7</v>
      </c>
      <c r="AR46" s="4"/>
      <c r="AS46" s="4">
        <v>3</v>
      </c>
      <c r="AT46" s="4"/>
      <c r="AU46" s="4">
        <v>1</v>
      </c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28">
        <f t="shared" si="3"/>
        <v>11</v>
      </c>
      <c r="BS46" s="29">
        <v>595</v>
      </c>
      <c r="BT46" s="29">
        <f t="shared" si="4"/>
        <v>6545</v>
      </c>
      <c r="BU46" s="4"/>
      <c r="BV46" s="10"/>
      <c r="BW46" s="10"/>
      <c r="BX46" s="10"/>
    </row>
    <row r="47" spans="1:76" s="9" customFormat="1" ht="99.95" customHeight="1">
      <c r="A47" s="8"/>
      <c r="B47" s="4" t="s">
        <v>1033</v>
      </c>
      <c r="C47" s="4" t="s">
        <v>1324</v>
      </c>
      <c r="D47" s="4" t="s">
        <v>61</v>
      </c>
      <c r="E47" s="6" t="s">
        <v>62</v>
      </c>
      <c r="F47" s="6">
        <v>2020</v>
      </c>
      <c r="G47" s="4" t="s">
        <v>63</v>
      </c>
      <c r="H47" s="9" t="s">
        <v>2880</v>
      </c>
      <c r="I47" s="4">
        <v>595245</v>
      </c>
      <c r="J47" s="4" t="s">
        <v>336</v>
      </c>
      <c r="K47" s="4" t="s">
        <v>64</v>
      </c>
      <c r="L47" s="9" t="s">
        <v>1328</v>
      </c>
      <c r="M47" s="4" t="s">
        <v>1637</v>
      </c>
      <c r="N47" s="4" t="s">
        <v>1880</v>
      </c>
      <c r="O47" s="4" t="s">
        <v>80</v>
      </c>
      <c r="P47" s="4" t="s">
        <v>3142</v>
      </c>
      <c r="Q47" s="4" t="s">
        <v>3571</v>
      </c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>
        <v>3</v>
      </c>
      <c r="AN47" s="4"/>
      <c r="AO47" s="4">
        <v>4</v>
      </c>
      <c r="AP47" s="4"/>
      <c r="AQ47" s="4">
        <v>3</v>
      </c>
      <c r="AR47" s="4"/>
      <c r="AS47" s="4">
        <v>1</v>
      </c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28">
        <f t="shared" si="3"/>
        <v>11</v>
      </c>
      <c r="BS47" s="29">
        <v>1195</v>
      </c>
      <c r="BT47" s="29">
        <f t="shared" si="4"/>
        <v>13145</v>
      </c>
      <c r="BU47" s="4"/>
      <c r="BV47" s="10"/>
      <c r="BW47" s="10"/>
      <c r="BX47" s="10"/>
    </row>
    <row r="48" spans="1:76" s="9" customFormat="1" ht="99.95" customHeight="1">
      <c r="A48" s="8"/>
      <c r="B48" s="4" t="s">
        <v>652</v>
      </c>
      <c r="C48" s="4" t="s">
        <v>1324</v>
      </c>
      <c r="D48" s="4" t="s">
        <v>61</v>
      </c>
      <c r="E48" s="6" t="s">
        <v>146</v>
      </c>
      <c r="F48" s="6">
        <v>2020</v>
      </c>
      <c r="G48" s="4" t="s">
        <v>63</v>
      </c>
      <c r="H48" s="9" t="s">
        <v>2534</v>
      </c>
      <c r="I48" s="4">
        <v>381701</v>
      </c>
      <c r="J48" s="4" t="s">
        <v>2112</v>
      </c>
      <c r="K48" s="4" t="s">
        <v>64</v>
      </c>
      <c r="L48" s="4" t="s">
        <v>319</v>
      </c>
      <c r="M48" s="4" t="s">
        <v>1366</v>
      </c>
      <c r="N48" s="4" t="s">
        <v>102</v>
      </c>
      <c r="O48" s="4" t="s">
        <v>103</v>
      </c>
      <c r="P48" s="4" t="s">
        <v>3132</v>
      </c>
      <c r="Q48" s="4" t="s">
        <v>3572</v>
      </c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>
        <v>3</v>
      </c>
      <c r="AP48" s="4"/>
      <c r="AQ48" s="4">
        <v>3</v>
      </c>
      <c r="AR48" s="4"/>
      <c r="AS48" s="4">
        <v>3</v>
      </c>
      <c r="AT48" s="4"/>
      <c r="AU48" s="4">
        <v>1</v>
      </c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28">
        <f t="shared" si="3"/>
        <v>10</v>
      </c>
      <c r="BS48" s="29">
        <v>235</v>
      </c>
      <c r="BT48" s="29">
        <f t="shared" si="4"/>
        <v>2350</v>
      </c>
      <c r="BU48" s="4"/>
      <c r="BV48" s="10"/>
      <c r="BW48" s="10"/>
      <c r="BX48" s="10"/>
    </row>
    <row r="49" spans="1:76" s="9" customFormat="1" ht="99.95" customHeight="1">
      <c r="A49" s="8"/>
      <c r="B49" s="4" t="s">
        <v>979</v>
      </c>
      <c r="C49" s="4" t="s">
        <v>1324</v>
      </c>
      <c r="D49" s="4" t="s">
        <v>61</v>
      </c>
      <c r="E49" s="6" t="s">
        <v>146</v>
      </c>
      <c r="F49" s="6">
        <v>2020</v>
      </c>
      <c r="G49" s="4" t="s">
        <v>63</v>
      </c>
      <c r="H49" s="9" t="s">
        <v>2827</v>
      </c>
      <c r="I49" s="4">
        <v>582462</v>
      </c>
      <c r="J49" s="4" t="s">
        <v>212</v>
      </c>
      <c r="K49" s="4" t="s">
        <v>64</v>
      </c>
      <c r="L49" s="4" t="s">
        <v>71</v>
      </c>
      <c r="M49" s="4" t="s">
        <v>1592</v>
      </c>
      <c r="N49" s="4" t="s">
        <v>214</v>
      </c>
      <c r="O49" s="4" t="s">
        <v>215</v>
      </c>
      <c r="P49" s="4" t="s">
        <v>3367</v>
      </c>
      <c r="Q49" s="4" t="s">
        <v>70</v>
      </c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>
        <v>4</v>
      </c>
      <c r="AN49" s="4"/>
      <c r="AO49" s="4">
        <v>6</v>
      </c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28">
        <f t="shared" si="3"/>
        <v>10</v>
      </c>
      <c r="BS49" s="29">
        <v>1695</v>
      </c>
      <c r="BT49" s="29">
        <f t="shared" si="4"/>
        <v>16950</v>
      </c>
      <c r="BU49" s="4"/>
      <c r="BV49" s="10"/>
      <c r="BW49" s="10"/>
      <c r="BX49" s="10"/>
    </row>
    <row r="50" spans="1:76" s="9" customFormat="1" ht="99.95" customHeight="1">
      <c r="A50" s="8"/>
      <c r="B50" s="4" t="s">
        <v>1004</v>
      </c>
      <c r="C50" s="4" t="s">
        <v>1324</v>
      </c>
      <c r="D50" s="4" t="s">
        <v>61</v>
      </c>
      <c r="E50" s="6" t="s">
        <v>146</v>
      </c>
      <c r="F50" s="6">
        <v>2020</v>
      </c>
      <c r="G50" s="4" t="s">
        <v>63</v>
      </c>
      <c r="H50" s="9" t="s">
        <v>2854</v>
      </c>
      <c r="I50" s="4">
        <v>590063</v>
      </c>
      <c r="J50" s="4" t="s">
        <v>2278</v>
      </c>
      <c r="K50" s="4" t="s">
        <v>64</v>
      </c>
      <c r="L50" s="4" t="s">
        <v>2399</v>
      </c>
      <c r="M50" s="4" t="s">
        <v>1612</v>
      </c>
      <c r="N50" s="4" t="s">
        <v>1891</v>
      </c>
      <c r="O50" s="4" t="s">
        <v>84</v>
      </c>
      <c r="P50" s="4" t="s">
        <v>3144</v>
      </c>
      <c r="Q50" s="4" t="s">
        <v>70</v>
      </c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>
        <v>3</v>
      </c>
      <c r="AN50" s="4"/>
      <c r="AO50" s="4">
        <v>4</v>
      </c>
      <c r="AP50" s="4"/>
      <c r="AQ50" s="4">
        <v>2</v>
      </c>
      <c r="AR50" s="4"/>
      <c r="AS50" s="4">
        <v>1</v>
      </c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28">
        <f t="shared" si="3"/>
        <v>10</v>
      </c>
      <c r="BS50" s="29">
        <v>450</v>
      </c>
      <c r="BT50" s="29">
        <f t="shared" si="4"/>
        <v>4500</v>
      </c>
      <c r="BU50" s="4"/>
      <c r="BV50" s="10"/>
      <c r="BW50" s="10"/>
      <c r="BX50" s="10"/>
    </row>
    <row r="51" spans="1:76" s="9" customFormat="1" ht="99.95" customHeight="1">
      <c r="A51" s="8"/>
      <c r="B51" s="4" t="s">
        <v>1021</v>
      </c>
      <c r="C51" s="4" t="s">
        <v>1324</v>
      </c>
      <c r="D51" s="4" t="s">
        <v>61</v>
      </c>
      <c r="E51" s="6" t="s">
        <v>146</v>
      </c>
      <c r="F51" s="6">
        <v>2020</v>
      </c>
      <c r="G51" s="4" t="s">
        <v>63</v>
      </c>
      <c r="H51" s="9" t="s">
        <v>2868</v>
      </c>
      <c r="I51" s="4">
        <v>593525</v>
      </c>
      <c r="J51" s="4" t="s">
        <v>2288</v>
      </c>
      <c r="K51" s="4" t="s">
        <v>64</v>
      </c>
      <c r="L51" s="4" t="s">
        <v>2399</v>
      </c>
      <c r="M51" s="4" t="s">
        <v>1625</v>
      </c>
      <c r="N51" s="4" t="s">
        <v>167</v>
      </c>
      <c r="O51" s="4" t="s">
        <v>84</v>
      </c>
      <c r="P51" s="4" t="s">
        <v>3242</v>
      </c>
      <c r="Q51" s="4" t="s">
        <v>70</v>
      </c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>
        <v>1</v>
      </c>
      <c r="AN51" s="4"/>
      <c r="AO51" s="4">
        <v>3</v>
      </c>
      <c r="AP51" s="4"/>
      <c r="AQ51" s="4">
        <v>3</v>
      </c>
      <c r="AR51" s="4"/>
      <c r="AS51" s="4">
        <v>2</v>
      </c>
      <c r="AT51" s="4"/>
      <c r="AU51" s="4">
        <v>1</v>
      </c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28">
        <f t="shared" si="3"/>
        <v>10</v>
      </c>
      <c r="BS51" s="29">
        <v>695</v>
      </c>
      <c r="BT51" s="29">
        <f t="shared" si="4"/>
        <v>6950</v>
      </c>
      <c r="BU51" s="4"/>
      <c r="BV51" s="10"/>
      <c r="BW51" s="10"/>
      <c r="BX51" s="10"/>
    </row>
    <row r="52" spans="1:76" s="9" customFormat="1" ht="99.95" customHeight="1">
      <c r="A52" s="8"/>
      <c r="B52" s="4" t="s">
        <v>1044</v>
      </c>
      <c r="C52" s="4" t="s">
        <v>1324</v>
      </c>
      <c r="D52" s="4" t="s">
        <v>61</v>
      </c>
      <c r="E52" s="6" t="s">
        <v>146</v>
      </c>
      <c r="F52" s="6">
        <v>2020</v>
      </c>
      <c r="G52" s="4" t="s">
        <v>63</v>
      </c>
      <c r="H52" s="9" t="s">
        <v>2888</v>
      </c>
      <c r="I52" s="4">
        <v>597923</v>
      </c>
      <c r="J52" s="4" t="s">
        <v>263</v>
      </c>
      <c r="K52" s="4" t="s">
        <v>64</v>
      </c>
      <c r="L52" s="4" t="s">
        <v>285</v>
      </c>
      <c r="M52" s="4" t="s">
        <v>1642</v>
      </c>
      <c r="N52" s="4" t="s">
        <v>1923</v>
      </c>
      <c r="O52" s="4" t="s">
        <v>2025</v>
      </c>
      <c r="P52" s="4" t="s">
        <v>3403</v>
      </c>
      <c r="Q52" s="4" t="s">
        <v>3582</v>
      </c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>
        <v>5</v>
      </c>
      <c r="AP52" s="4"/>
      <c r="AQ52" s="4">
        <v>5</v>
      </c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28">
        <f t="shared" si="3"/>
        <v>10</v>
      </c>
      <c r="BS52" s="29">
        <v>545</v>
      </c>
      <c r="BT52" s="29">
        <f t="shared" si="4"/>
        <v>5450</v>
      </c>
      <c r="BU52" s="4"/>
      <c r="BV52" s="10"/>
      <c r="BW52" s="10"/>
      <c r="BX52" s="10"/>
    </row>
    <row r="53" spans="1:76" s="9" customFormat="1" ht="99.95" customHeight="1">
      <c r="A53" s="8"/>
      <c r="B53" s="4" t="s">
        <v>660</v>
      </c>
      <c r="C53" s="4" t="s">
        <v>1324</v>
      </c>
      <c r="D53" s="4" t="s">
        <v>61</v>
      </c>
      <c r="E53" s="6" t="s">
        <v>146</v>
      </c>
      <c r="F53" s="6">
        <v>2020</v>
      </c>
      <c r="G53" s="4" t="s">
        <v>63</v>
      </c>
      <c r="H53" s="9" t="s">
        <v>2540</v>
      </c>
      <c r="I53" s="4">
        <v>411686</v>
      </c>
      <c r="J53" s="4" t="s">
        <v>2118</v>
      </c>
      <c r="K53" s="4" t="s">
        <v>64</v>
      </c>
      <c r="L53" s="4" t="s">
        <v>78</v>
      </c>
      <c r="M53" s="4" t="s">
        <v>1372</v>
      </c>
      <c r="N53" s="4" t="s">
        <v>115</v>
      </c>
      <c r="O53" s="4" t="s">
        <v>84</v>
      </c>
      <c r="P53" s="4" t="s">
        <v>3135</v>
      </c>
      <c r="Q53" s="4" t="s">
        <v>3571</v>
      </c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>
        <v>3</v>
      </c>
      <c r="AN53" s="4"/>
      <c r="AO53" s="4">
        <v>1</v>
      </c>
      <c r="AP53" s="4"/>
      <c r="AQ53" s="4">
        <v>2</v>
      </c>
      <c r="AR53" s="4"/>
      <c r="AS53" s="4">
        <v>3</v>
      </c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28">
        <f t="shared" si="3"/>
        <v>9</v>
      </c>
      <c r="BS53" s="29">
        <v>475</v>
      </c>
      <c r="BT53" s="29">
        <f t="shared" si="4"/>
        <v>4275</v>
      </c>
      <c r="BU53" s="4"/>
      <c r="BV53" s="10"/>
      <c r="BW53" s="10"/>
      <c r="BX53" s="10"/>
    </row>
    <row r="54" spans="1:76" s="9" customFormat="1" ht="99.95" customHeight="1">
      <c r="A54" s="8"/>
      <c r="B54" s="4" t="s">
        <v>960</v>
      </c>
      <c r="C54" s="4" t="s">
        <v>1324</v>
      </c>
      <c r="D54" s="4" t="s">
        <v>61</v>
      </c>
      <c r="E54" s="6" t="s">
        <v>146</v>
      </c>
      <c r="F54" s="6">
        <v>2020</v>
      </c>
      <c r="G54" s="4" t="s">
        <v>63</v>
      </c>
      <c r="H54" s="9" t="s">
        <v>2810</v>
      </c>
      <c r="I54" s="4">
        <v>581203</v>
      </c>
      <c r="J54" s="4" t="s">
        <v>2259</v>
      </c>
      <c r="K54" s="4" t="s">
        <v>64</v>
      </c>
      <c r="L54" s="4" t="s">
        <v>71</v>
      </c>
      <c r="M54" s="4" t="s">
        <v>1578</v>
      </c>
      <c r="N54" s="4" t="s">
        <v>66</v>
      </c>
      <c r="O54" s="4" t="s">
        <v>67</v>
      </c>
      <c r="P54" s="4" t="s">
        <v>3356</v>
      </c>
      <c r="Q54" s="4" t="s">
        <v>70</v>
      </c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>
        <v>5</v>
      </c>
      <c r="AP54" s="4"/>
      <c r="AQ54" s="4">
        <v>4</v>
      </c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28">
        <f t="shared" si="3"/>
        <v>9</v>
      </c>
      <c r="BS54" s="29">
        <v>1695</v>
      </c>
      <c r="BT54" s="29">
        <f t="shared" si="4"/>
        <v>15255</v>
      </c>
      <c r="BU54" s="4"/>
      <c r="BV54" s="10"/>
      <c r="BW54" s="10"/>
      <c r="BX54" s="10"/>
    </row>
    <row r="55" spans="1:76" s="9" customFormat="1" ht="99.95" customHeight="1">
      <c r="A55" s="8"/>
      <c r="B55" s="4" t="s">
        <v>218</v>
      </c>
      <c r="C55" s="4" t="s">
        <v>1324</v>
      </c>
      <c r="D55" s="4" t="s">
        <v>61</v>
      </c>
      <c r="E55" s="6" t="s">
        <v>146</v>
      </c>
      <c r="F55" s="6">
        <v>2020</v>
      </c>
      <c r="G55" s="4" t="s">
        <v>63</v>
      </c>
      <c r="H55" s="9" t="s">
        <v>2429</v>
      </c>
      <c r="I55" s="4">
        <v>594985</v>
      </c>
      <c r="J55" s="4" t="s">
        <v>219</v>
      </c>
      <c r="K55" s="4" t="s">
        <v>64</v>
      </c>
      <c r="L55" s="4" t="s">
        <v>71</v>
      </c>
      <c r="M55" s="4" t="s">
        <v>220</v>
      </c>
      <c r="N55" s="4" t="s">
        <v>221</v>
      </c>
      <c r="O55" s="4" t="s">
        <v>222</v>
      </c>
      <c r="P55" s="4" t="s">
        <v>3399</v>
      </c>
      <c r="Q55" s="4" t="s">
        <v>70</v>
      </c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>
        <v>3</v>
      </c>
      <c r="AN55" s="4"/>
      <c r="AO55" s="4">
        <v>4</v>
      </c>
      <c r="AP55" s="4"/>
      <c r="AQ55" s="4">
        <v>2</v>
      </c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28">
        <f t="shared" si="3"/>
        <v>9</v>
      </c>
      <c r="BS55" s="29">
        <v>1695</v>
      </c>
      <c r="BT55" s="29">
        <f t="shared" si="4"/>
        <v>15255</v>
      </c>
      <c r="BU55" s="4"/>
      <c r="BV55" s="10"/>
      <c r="BW55" s="10"/>
      <c r="BX55" s="10"/>
    </row>
    <row r="56" spans="1:76" s="9" customFormat="1" ht="99.95" customHeight="1">
      <c r="A56" s="8"/>
      <c r="B56" s="4" t="s">
        <v>648</v>
      </c>
      <c r="C56" s="4" t="s">
        <v>1324</v>
      </c>
      <c r="D56" s="4" t="s">
        <v>61</v>
      </c>
      <c r="E56" s="6" t="s">
        <v>146</v>
      </c>
      <c r="F56" s="6">
        <v>2020</v>
      </c>
      <c r="G56" s="4" t="s">
        <v>63</v>
      </c>
      <c r="H56" s="9" t="s">
        <v>2416</v>
      </c>
      <c r="I56" s="4">
        <v>381701</v>
      </c>
      <c r="J56" s="4" t="s">
        <v>2108</v>
      </c>
      <c r="K56" s="4" t="s">
        <v>64</v>
      </c>
      <c r="L56" s="4" t="s">
        <v>319</v>
      </c>
      <c r="M56" s="4" t="s">
        <v>1362</v>
      </c>
      <c r="N56" s="4" t="s">
        <v>102</v>
      </c>
      <c r="O56" s="4" t="s">
        <v>103</v>
      </c>
      <c r="P56" s="4" t="s">
        <v>3132</v>
      </c>
      <c r="Q56" s="4" t="s">
        <v>3572</v>
      </c>
      <c r="R56" s="4"/>
      <c r="S56" s="4">
        <v>2</v>
      </c>
      <c r="T56" s="4"/>
      <c r="U56" s="4">
        <v>1</v>
      </c>
      <c r="V56" s="4">
        <v>5</v>
      </c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28">
        <f t="shared" si="3"/>
        <v>8</v>
      </c>
      <c r="BS56" s="29">
        <v>235</v>
      </c>
      <c r="BT56" s="29">
        <f t="shared" si="4"/>
        <v>1880</v>
      </c>
      <c r="BU56" s="4"/>
      <c r="BV56" s="10"/>
      <c r="BW56" s="10"/>
      <c r="BX56" s="10"/>
    </row>
    <row r="57" spans="1:76" s="9" customFormat="1" ht="99.95" customHeight="1">
      <c r="A57" s="8"/>
      <c r="B57" s="4" t="s">
        <v>654</v>
      </c>
      <c r="C57" s="4" t="s">
        <v>1324</v>
      </c>
      <c r="D57" s="4" t="s">
        <v>61</v>
      </c>
      <c r="E57" s="6" t="s">
        <v>62</v>
      </c>
      <c r="F57" s="6">
        <v>2020</v>
      </c>
      <c r="G57" s="4" t="s">
        <v>63</v>
      </c>
      <c r="H57" s="9" t="s">
        <v>2536</v>
      </c>
      <c r="I57" s="4">
        <v>391698</v>
      </c>
      <c r="J57" s="4" t="s">
        <v>2114</v>
      </c>
      <c r="K57" s="9" t="s">
        <v>553</v>
      </c>
      <c r="L57" s="4" t="s">
        <v>558</v>
      </c>
      <c r="M57" s="4" t="s">
        <v>1368</v>
      </c>
      <c r="N57" s="4" t="s">
        <v>1855</v>
      </c>
      <c r="O57" s="4" t="s">
        <v>1987</v>
      </c>
      <c r="P57" s="4" t="s">
        <v>3130</v>
      </c>
      <c r="Q57" s="4" t="s">
        <v>70</v>
      </c>
      <c r="R57" s="4">
        <v>8</v>
      </c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28">
        <f t="shared" si="3"/>
        <v>8</v>
      </c>
      <c r="BS57" s="29">
        <v>745</v>
      </c>
      <c r="BT57" s="29">
        <f t="shared" si="4"/>
        <v>5960</v>
      </c>
      <c r="BU57" s="4"/>
      <c r="BV57" s="10"/>
      <c r="BW57" s="10"/>
      <c r="BX57" s="10"/>
    </row>
    <row r="58" spans="1:76" s="9" customFormat="1" ht="99.95" customHeight="1">
      <c r="A58" s="8"/>
      <c r="B58" s="4" t="s">
        <v>705</v>
      </c>
      <c r="C58" s="4" t="s">
        <v>1324</v>
      </c>
      <c r="D58" s="4" t="s">
        <v>61</v>
      </c>
      <c r="E58" s="6" t="s">
        <v>62</v>
      </c>
      <c r="F58" s="6">
        <v>2020</v>
      </c>
      <c r="G58" s="4" t="s">
        <v>63</v>
      </c>
      <c r="H58" s="9" t="s">
        <v>2577</v>
      </c>
      <c r="I58" s="4">
        <v>500657</v>
      </c>
      <c r="J58" s="4" t="s">
        <v>2144</v>
      </c>
      <c r="K58" s="4" t="s">
        <v>64</v>
      </c>
      <c r="L58" s="4" t="s">
        <v>2399</v>
      </c>
      <c r="M58" s="4" t="s">
        <v>273</v>
      </c>
      <c r="N58" s="4" t="s">
        <v>167</v>
      </c>
      <c r="O58" s="4" t="s">
        <v>84</v>
      </c>
      <c r="P58" s="4" t="s">
        <v>3144</v>
      </c>
      <c r="Q58" s="4" t="s">
        <v>70</v>
      </c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>
        <v>2</v>
      </c>
      <c r="AP58" s="4"/>
      <c r="AQ58" s="4">
        <v>6</v>
      </c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28">
        <f t="shared" si="3"/>
        <v>8</v>
      </c>
      <c r="BS58" s="29">
        <v>865</v>
      </c>
      <c r="BT58" s="29">
        <f t="shared" si="4"/>
        <v>6920</v>
      </c>
      <c r="BU58" s="4"/>
      <c r="BV58" s="10"/>
      <c r="BW58" s="10"/>
      <c r="BX58" s="10"/>
    </row>
    <row r="59" spans="1:76" s="9" customFormat="1" ht="99.95" customHeight="1">
      <c r="A59" s="8"/>
      <c r="B59" s="4" t="s">
        <v>830</v>
      </c>
      <c r="C59" s="4" t="s">
        <v>1324</v>
      </c>
      <c r="D59" s="4" t="s">
        <v>61</v>
      </c>
      <c r="E59" s="6" t="s">
        <v>146</v>
      </c>
      <c r="F59" s="6">
        <v>2020</v>
      </c>
      <c r="G59" s="4" t="s">
        <v>63</v>
      </c>
      <c r="H59" s="9" t="s">
        <v>2687</v>
      </c>
      <c r="I59" s="4">
        <v>536026</v>
      </c>
      <c r="J59" s="4" t="s">
        <v>2198</v>
      </c>
      <c r="K59" s="4" t="s">
        <v>64</v>
      </c>
      <c r="L59" s="4" t="s">
        <v>2399</v>
      </c>
      <c r="M59" s="4" t="s">
        <v>1493</v>
      </c>
      <c r="N59" s="4" t="s">
        <v>66</v>
      </c>
      <c r="O59" s="4" t="s">
        <v>67</v>
      </c>
      <c r="P59" s="4" t="s">
        <v>3163</v>
      </c>
      <c r="Q59" s="4" t="s">
        <v>3575</v>
      </c>
      <c r="R59" s="4"/>
      <c r="S59" s="4">
        <v>3</v>
      </c>
      <c r="T59" s="4">
        <v>3</v>
      </c>
      <c r="U59" s="4">
        <v>1</v>
      </c>
      <c r="V59" s="4">
        <v>1</v>
      </c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28">
        <f t="shared" si="3"/>
        <v>8</v>
      </c>
      <c r="BS59" s="29">
        <v>525</v>
      </c>
      <c r="BT59" s="29">
        <f t="shared" si="4"/>
        <v>4200</v>
      </c>
      <c r="BU59" s="4"/>
      <c r="BV59" s="10"/>
      <c r="BW59" s="10"/>
      <c r="BX59" s="10"/>
    </row>
    <row r="60" spans="1:76" s="9" customFormat="1" ht="99.95" customHeight="1">
      <c r="A60" s="8"/>
      <c r="B60" s="4" t="s">
        <v>1224</v>
      </c>
      <c r="C60" s="4" t="s">
        <v>1324</v>
      </c>
      <c r="D60" s="4" t="s">
        <v>61</v>
      </c>
      <c r="E60" s="6" t="s">
        <v>62</v>
      </c>
      <c r="F60" s="6">
        <v>2021</v>
      </c>
      <c r="G60" s="4" t="s">
        <v>63</v>
      </c>
      <c r="H60" s="9" t="s">
        <v>2415</v>
      </c>
      <c r="I60" s="4">
        <v>700260</v>
      </c>
      <c r="J60" s="4" t="s">
        <v>546</v>
      </c>
      <c r="K60" s="4" t="s">
        <v>515</v>
      </c>
      <c r="L60" s="4" t="s">
        <v>518</v>
      </c>
      <c r="M60" s="4" t="s">
        <v>547</v>
      </c>
      <c r="N60" s="4" t="s">
        <v>255</v>
      </c>
      <c r="O60" s="4" t="s">
        <v>256</v>
      </c>
      <c r="P60" s="4" t="s">
        <v>3201</v>
      </c>
      <c r="Q60" s="4" t="s">
        <v>70</v>
      </c>
      <c r="R60" s="4">
        <v>8</v>
      </c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28">
        <f t="shared" si="3"/>
        <v>8</v>
      </c>
      <c r="BS60" s="29">
        <v>230</v>
      </c>
      <c r="BT60" s="29">
        <f t="shared" si="4"/>
        <v>1840</v>
      </c>
      <c r="BU60" s="4"/>
      <c r="BV60" s="10"/>
      <c r="BW60" s="10"/>
      <c r="BX60" s="10"/>
    </row>
    <row r="61" spans="1:76" s="9" customFormat="1" ht="99.95" customHeight="1">
      <c r="A61" s="8"/>
      <c r="B61" s="4" t="s">
        <v>793</v>
      </c>
      <c r="C61" s="4" t="s">
        <v>1324</v>
      </c>
      <c r="D61" s="4" t="s">
        <v>61</v>
      </c>
      <c r="E61" s="6" t="s">
        <v>146</v>
      </c>
      <c r="F61" s="6">
        <v>2020</v>
      </c>
      <c r="G61" s="4" t="s">
        <v>63</v>
      </c>
      <c r="H61" s="9" t="s">
        <v>2656</v>
      </c>
      <c r="I61" s="4">
        <v>529866</v>
      </c>
      <c r="J61" s="4" t="s">
        <v>244</v>
      </c>
      <c r="K61" s="4" t="s">
        <v>64</v>
      </c>
      <c r="L61" s="4" t="s">
        <v>366</v>
      </c>
      <c r="M61" s="4" t="s">
        <v>375</v>
      </c>
      <c r="N61" s="4" t="s">
        <v>309</v>
      </c>
      <c r="O61" s="4" t="s">
        <v>310</v>
      </c>
      <c r="P61" s="4" t="s">
        <v>3242</v>
      </c>
      <c r="Q61" s="4" t="s">
        <v>3571</v>
      </c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>
        <v>1</v>
      </c>
      <c r="AN61" s="4"/>
      <c r="AO61" s="4">
        <v>2</v>
      </c>
      <c r="AP61" s="4"/>
      <c r="AQ61" s="4">
        <v>2</v>
      </c>
      <c r="AR61" s="4"/>
      <c r="AS61" s="4">
        <v>3</v>
      </c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28">
        <f t="shared" si="3"/>
        <v>8</v>
      </c>
      <c r="BS61" s="29">
        <v>425</v>
      </c>
      <c r="BT61" s="29">
        <f t="shared" si="4"/>
        <v>3400</v>
      </c>
      <c r="BU61" s="4"/>
      <c r="BV61" s="10"/>
      <c r="BW61" s="10"/>
      <c r="BX61" s="10"/>
    </row>
    <row r="62" spans="1:76" s="9" customFormat="1" ht="99.95" customHeight="1">
      <c r="A62" s="8"/>
      <c r="B62" s="4" t="s">
        <v>998</v>
      </c>
      <c r="C62" s="4" t="s">
        <v>1324</v>
      </c>
      <c r="D62" s="4" t="s">
        <v>61</v>
      </c>
      <c r="E62" s="6" t="s">
        <v>146</v>
      </c>
      <c r="F62" s="6">
        <v>2020</v>
      </c>
      <c r="G62" s="4" t="s">
        <v>63</v>
      </c>
      <c r="H62" s="9" t="s">
        <v>2846</v>
      </c>
      <c r="I62" s="4">
        <v>587152</v>
      </c>
      <c r="J62" s="4" t="s">
        <v>2275</v>
      </c>
      <c r="K62" s="4" t="s">
        <v>64</v>
      </c>
      <c r="L62" s="4" t="s">
        <v>366</v>
      </c>
      <c r="M62" s="4" t="s">
        <v>1477</v>
      </c>
      <c r="N62" s="4" t="s">
        <v>66</v>
      </c>
      <c r="O62" s="4" t="s">
        <v>67</v>
      </c>
      <c r="P62" s="4" t="s">
        <v>3380</v>
      </c>
      <c r="Q62" s="4" t="s">
        <v>3571</v>
      </c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>
        <v>1</v>
      </c>
      <c r="AP62" s="4"/>
      <c r="AQ62" s="4">
        <v>3</v>
      </c>
      <c r="AR62" s="4"/>
      <c r="AS62" s="4">
        <v>4</v>
      </c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28">
        <f t="shared" si="3"/>
        <v>8</v>
      </c>
      <c r="BS62" s="29">
        <v>650</v>
      </c>
      <c r="BT62" s="29">
        <f t="shared" si="4"/>
        <v>5200</v>
      </c>
      <c r="BU62" s="4"/>
      <c r="BV62" s="10"/>
      <c r="BW62" s="10"/>
      <c r="BX62" s="10"/>
    </row>
    <row r="63" spans="1:76" s="9" customFormat="1" ht="99.95" customHeight="1">
      <c r="A63" s="8"/>
      <c r="B63" s="4" t="s">
        <v>1031</v>
      </c>
      <c r="C63" s="4" t="s">
        <v>1324</v>
      </c>
      <c r="D63" s="4" t="s">
        <v>61</v>
      </c>
      <c r="E63" s="6" t="s">
        <v>146</v>
      </c>
      <c r="F63" s="6">
        <v>2020</v>
      </c>
      <c r="G63" s="4" t="s">
        <v>63</v>
      </c>
      <c r="H63" s="9" t="s">
        <v>2878</v>
      </c>
      <c r="I63" s="4">
        <v>594972</v>
      </c>
      <c r="J63" s="4" t="s">
        <v>2294</v>
      </c>
      <c r="K63" s="4" t="s">
        <v>64</v>
      </c>
      <c r="L63" s="4" t="s">
        <v>366</v>
      </c>
      <c r="M63" s="4" t="s">
        <v>1635</v>
      </c>
      <c r="N63" s="4" t="s">
        <v>588</v>
      </c>
      <c r="O63" s="4" t="s">
        <v>84</v>
      </c>
      <c r="P63" s="4" t="s">
        <v>3142</v>
      </c>
      <c r="Q63" s="4" t="s">
        <v>3571</v>
      </c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>
        <v>3</v>
      </c>
      <c r="AN63" s="4"/>
      <c r="AO63" s="4">
        <v>1</v>
      </c>
      <c r="AP63" s="4"/>
      <c r="AQ63" s="4">
        <v>3</v>
      </c>
      <c r="AR63" s="4"/>
      <c r="AS63" s="4">
        <v>1</v>
      </c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28">
        <f t="shared" si="3"/>
        <v>8</v>
      </c>
      <c r="BS63" s="29">
        <v>695</v>
      </c>
      <c r="BT63" s="29">
        <f t="shared" si="4"/>
        <v>5560</v>
      </c>
      <c r="BU63" s="4"/>
      <c r="BV63" s="10"/>
      <c r="BW63" s="10"/>
      <c r="BX63" s="10"/>
    </row>
    <row r="64" spans="1:76" s="9" customFormat="1" ht="99.95" customHeight="1">
      <c r="A64" s="8"/>
      <c r="B64" s="4" t="s">
        <v>1054</v>
      </c>
      <c r="C64" s="4" t="s">
        <v>1324</v>
      </c>
      <c r="D64" s="4" t="s">
        <v>61</v>
      </c>
      <c r="E64" s="6" t="s">
        <v>146</v>
      </c>
      <c r="F64" s="6">
        <v>2020</v>
      </c>
      <c r="G64" s="4" t="s">
        <v>63</v>
      </c>
      <c r="H64" s="9" t="s">
        <v>2898</v>
      </c>
      <c r="I64" s="4">
        <v>599776</v>
      </c>
      <c r="J64" s="4" t="s">
        <v>2294</v>
      </c>
      <c r="K64" s="4" t="s">
        <v>64</v>
      </c>
      <c r="L64" s="4" t="s">
        <v>285</v>
      </c>
      <c r="M64" s="4" t="s">
        <v>1650</v>
      </c>
      <c r="N64" s="4" t="s">
        <v>588</v>
      </c>
      <c r="O64" s="4" t="s">
        <v>84</v>
      </c>
      <c r="P64" s="4" t="s">
        <v>3410</v>
      </c>
      <c r="Q64" s="4" t="s">
        <v>3571</v>
      </c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>
        <v>2</v>
      </c>
      <c r="AN64" s="4"/>
      <c r="AO64" s="4">
        <v>2</v>
      </c>
      <c r="AP64" s="4"/>
      <c r="AQ64" s="4">
        <v>1</v>
      </c>
      <c r="AR64" s="4"/>
      <c r="AS64" s="4">
        <v>3</v>
      </c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28">
        <f t="shared" si="3"/>
        <v>8</v>
      </c>
      <c r="BS64" s="29">
        <v>735</v>
      </c>
      <c r="BT64" s="29">
        <f t="shared" si="4"/>
        <v>5880</v>
      </c>
      <c r="BU64" s="4"/>
      <c r="BV64" s="10"/>
      <c r="BW64" s="10"/>
      <c r="BX64" s="10"/>
    </row>
    <row r="65" spans="1:76" s="9" customFormat="1" ht="99.95" customHeight="1">
      <c r="A65" s="8"/>
      <c r="B65" s="4" t="s">
        <v>1056</v>
      </c>
      <c r="C65" s="4" t="s">
        <v>1324</v>
      </c>
      <c r="D65" s="4" t="s">
        <v>61</v>
      </c>
      <c r="E65" s="6" t="s">
        <v>146</v>
      </c>
      <c r="F65" s="6">
        <v>2020</v>
      </c>
      <c r="G65" s="4" t="s">
        <v>63</v>
      </c>
      <c r="H65" s="9" t="s">
        <v>2899</v>
      </c>
      <c r="I65" s="4">
        <v>599823</v>
      </c>
      <c r="J65" s="4" t="s">
        <v>327</v>
      </c>
      <c r="K65" s="4" t="s">
        <v>64</v>
      </c>
      <c r="L65" s="4" t="s">
        <v>423</v>
      </c>
      <c r="M65" s="4" t="s">
        <v>1651</v>
      </c>
      <c r="N65" s="4" t="s">
        <v>294</v>
      </c>
      <c r="O65" s="4" t="s">
        <v>295</v>
      </c>
      <c r="P65" s="4" t="s">
        <v>3226</v>
      </c>
      <c r="Q65" s="4" t="s">
        <v>70</v>
      </c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>
        <v>3</v>
      </c>
      <c r="AP65" s="4"/>
      <c r="AQ65" s="4">
        <v>3</v>
      </c>
      <c r="AR65" s="4"/>
      <c r="AS65" s="4">
        <v>2</v>
      </c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28">
        <f t="shared" si="3"/>
        <v>8</v>
      </c>
      <c r="BS65" s="29">
        <v>635</v>
      </c>
      <c r="BT65" s="29">
        <f t="shared" si="4"/>
        <v>5080</v>
      </c>
      <c r="BU65" s="4"/>
      <c r="BV65" s="10"/>
      <c r="BW65" s="10"/>
      <c r="BX65" s="10"/>
    </row>
    <row r="66" spans="1:76" s="9" customFormat="1" ht="99.95" customHeight="1">
      <c r="A66" s="8"/>
      <c r="B66" s="4" t="s">
        <v>664</v>
      </c>
      <c r="C66" s="4" t="s">
        <v>1324</v>
      </c>
      <c r="D66" s="4" t="s">
        <v>61</v>
      </c>
      <c r="E66" s="6" t="s">
        <v>146</v>
      </c>
      <c r="F66" s="6">
        <v>2021</v>
      </c>
      <c r="G66" s="4" t="s">
        <v>63</v>
      </c>
      <c r="H66" s="9" t="s">
        <v>2543</v>
      </c>
      <c r="I66" s="4">
        <v>422364</v>
      </c>
      <c r="J66" s="4" t="s">
        <v>2119</v>
      </c>
      <c r="K66" s="4" t="s">
        <v>515</v>
      </c>
      <c r="L66" s="4" t="s">
        <v>518</v>
      </c>
      <c r="M66" s="4" t="s">
        <v>1376</v>
      </c>
      <c r="N66" s="4" t="s">
        <v>147</v>
      </c>
      <c r="O66" s="4" t="s">
        <v>148</v>
      </c>
      <c r="P66" s="4" t="s">
        <v>3202</v>
      </c>
      <c r="Q66" s="4" t="s">
        <v>70</v>
      </c>
      <c r="R66" s="4">
        <v>7</v>
      </c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28">
        <f t="shared" si="3"/>
        <v>7</v>
      </c>
      <c r="BS66" s="29">
        <v>345</v>
      </c>
      <c r="BT66" s="29">
        <f t="shared" si="4"/>
        <v>2415</v>
      </c>
      <c r="BU66" s="4"/>
      <c r="BV66" s="10"/>
      <c r="BW66" s="10"/>
      <c r="BX66" s="10"/>
    </row>
    <row r="67" spans="1:76" s="9" customFormat="1" ht="99.95" customHeight="1">
      <c r="A67" s="8"/>
      <c r="B67" s="4" t="s">
        <v>890</v>
      </c>
      <c r="C67" s="4" t="s">
        <v>1324</v>
      </c>
      <c r="D67" s="4" t="s">
        <v>61</v>
      </c>
      <c r="E67" s="6" t="s">
        <v>146</v>
      </c>
      <c r="F67" s="6">
        <v>2020</v>
      </c>
      <c r="G67" s="4" t="s">
        <v>63</v>
      </c>
      <c r="H67" s="9" t="s">
        <v>2742</v>
      </c>
      <c r="I67" s="4">
        <v>557846</v>
      </c>
      <c r="J67" s="4" t="s">
        <v>2221</v>
      </c>
      <c r="K67" s="4" t="s">
        <v>64</v>
      </c>
      <c r="L67" s="4" t="s">
        <v>366</v>
      </c>
      <c r="M67" s="4" t="s">
        <v>409</v>
      </c>
      <c r="N67" s="4" t="s">
        <v>100</v>
      </c>
      <c r="O67" s="4" t="s">
        <v>101</v>
      </c>
      <c r="P67" s="4" t="s">
        <v>3313</v>
      </c>
      <c r="Q67" s="4" t="s">
        <v>3571</v>
      </c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>
        <v>1</v>
      </c>
      <c r="AN67" s="4"/>
      <c r="AO67" s="4">
        <v>2</v>
      </c>
      <c r="AP67" s="4"/>
      <c r="AQ67" s="4">
        <v>2</v>
      </c>
      <c r="AR67" s="4"/>
      <c r="AS67" s="4">
        <v>1</v>
      </c>
      <c r="AT67" s="4"/>
      <c r="AU67" s="4">
        <v>1</v>
      </c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28">
        <f t="shared" si="3"/>
        <v>7</v>
      </c>
      <c r="BS67" s="29">
        <v>695</v>
      </c>
      <c r="BT67" s="29">
        <f t="shared" si="4"/>
        <v>4865</v>
      </c>
      <c r="BU67" s="4"/>
      <c r="BV67" s="10"/>
      <c r="BW67" s="10"/>
      <c r="BX67" s="10"/>
    </row>
    <row r="68" spans="1:76" s="9" customFormat="1" ht="99.95" customHeight="1">
      <c r="A68" s="8"/>
      <c r="B68" s="4" t="s">
        <v>975</v>
      </c>
      <c r="C68" s="4" t="s">
        <v>1324</v>
      </c>
      <c r="D68" s="4" t="s">
        <v>61</v>
      </c>
      <c r="E68" s="6" t="s">
        <v>62</v>
      </c>
      <c r="F68" s="6">
        <v>2020</v>
      </c>
      <c r="G68" s="4" t="s">
        <v>63</v>
      </c>
      <c r="H68" s="9" t="s">
        <v>2823</v>
      </c>
      <c r="I68" s="4">
        <v>581823</v>
      </c>
      <c r="J68" s="4" t="s">
        <v>2214</v>
      </c>
      <c r="K68" s="4" t="s">
        <v>64</v>
      </c>
      <c r="L68" s="4" t="s">
        <v>184</v>
      </c>
      <c r="M68" s="4" t="s">
        <v>1589</v>
      </c>
      <c r="N68" s="4" t="s">
        <v>66</v>
      </c>
      <c r="O68" s="4" t="s">
        <v>67</v>
      </c>
      <c r="P68" s="4" t="s">
        <v>3364</v>
      </c>
      <c r="Q68" s="4" t="s">
        <v>3571</v>
      </c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>
        <v>1</v>
      </c>
      <c r="AN68" s="4"/>
      <c r="AO68" s="4">
        <v>1</v>
      </c>
      <c r="AP68" s="4"/>
      <c r="AQ68" s="4">
        <v>3</v>
      </c>
      <c r="AR68" s="4"/>
      <c r="AS68" s="4">
        <v>2</v>
      </c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28">
        <f t="shared" si="3"/>
        <v>7</v>
      </c>
      <c r="BS68" s="29">
        <v>1645</v>
      </c>
      <c r="BT68" s="29">
        <f t="shared" si="4"/>
        <v>11515</v>
      </c>
      <c r="BU68" s="4"/>
      <c r="BV68" s="10"/>
      <c r="BW68" s="10"/>
      <c r="BX68" s="10"/>
    </row>
    <row r="69" spans="1:76" s="9" customFormat="1" ht="99.95" customHeight="1">
      <c r="A69" s="8"/>
      <c r="B69" s="4" t="s">
        <v>1035</v>
      </c>
      <c r="C69" s="4" t="s">
        <v>1324</v>
      </c>
      <c r="D69" s="4" t="s">
        <v>61</v>
      </c>
      <c r="E69" s="6" t="s">
        <v>62</v>
      </c>
      <c r="F69" s="6">
        <v>2020</v>
      </c>
      <c r="G69" s="4" t="s">
        <v>63</v>
      </c>
      <c r="H69" s="9" t="s">
        <v>2882</v>
      </c>
      <c r="I69" s="4">
        <v>595761</v>
      </c>
      <c r="J69" s="4" t="s">
        <v>2283</v>
      </c>
      <c r="K69" s="4" t="s">
        <v>64</v>
      </c>
      <c r="L69" s="4" t="s">
        <v>65</v>
      </c>
      <c r="M69" s="4" t="s">
        <v>1639</v>
      </c>
      <c r="N69" s="4" t="s">
        <v>559</v>
      </c>
      <c r="O69" s="4" t="s">
        <v>559</v>
      </c>
      <c r="P69" s="4" t="s">
        <v>3144</v>
      </c>
      <c r="Q69" s="4" t="s">
        <v>70</v>
      </c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>
        <v>2</v>
      </c>
      <c r="AN69" s="4"/>
      <c r="AO69" s="4">
        <v>2</v>
      </c>
      <c r="AP69" s="4"/>
      <c r="AQ69" s="4">
        <v>1</v>
      </c>
      <c r="AR69" s="4"/>
      <c r="AS69" s="4">
        <v>2</v>
      </c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28">
        <f t="shared" si="3"/>
        <v>7</v>
      </c>
      <c r="BS69" s="29">
        <v>770</v>
      </c>
      <c r="BT69" s="29">
        <f t="shared" si="4"/>
        <v>5390</v>
      </c>
      <c r="BU69" s="4"/>
      <c r="BV69" s="10"/>
      <c r="BW69" s="10"/>
      <c r="BX69" s="10"/>
    </row>
    <row r="70" spans="1:76" s="9" customFormat="1" ht="99.95" customHeight="1">
      <c r="A70" s="8"/>
      <c r="B70" s="4" t="s">
        <v>1045</v>
      </c>
      <c r="C70" s="4" t="s">
        <v>1324</v>
      </c>
      <c r="D70" s="4" t="s">
        <v>61</v>
      </c>
      <c r="E70" s="6" t="s">
        <v>146</v>
      </c>
      <c r="F70" s="6">
        <v>2020</v>
      </c>
      <c r="G70" s="4" t="s">
        <v>63</v>
      </c>
      <c r="H70" s="9" t="s">
        <v>2889</v>
      </c>
      <c r="I70" s="4">
        <v>597949</v>
      </c>
      <c r="J70" s="4" t="s">
        <v>2298</v>
      </c>
      <c r="K70" s="4" t="s">
        <v>64</v>
      </c>
      <c r="L70" s="4" t="s">
        <v>72</v>
      </c>
      <c r="M70" s="4" t="s">
        <v>1643</v>
      </c>
      <c r="N70" s="4" t="s">
        <v>1924</v>
      </c>
      <c r="O70" s="4" t="s">
        <v>2026</v>
      </c>
      <c r="P70" s="4" t="s">
        <v>3404</v>
      </c>
      <c r="Q70" s="4" t="s">
        <v>70</v>
      </c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>
        <v>4</v>
      </c>
      <c r="AR70" s="4"/>
      <c r="AS70" s="4">
        <v>3</v>
      </c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28">
        <f t="shared" si="3"/>
        <v>7</v>
      </c>
      <c r="BS70" s="29">
        <v>1495</v>
      </c>
      <c r="BT70" s="29">
        <f t="shared" si="4"/>
        <v>10465</v>
      </c>
      <c r="BU70" s="4"/>
      <c r="BV70" s="10"/>
      <c r="BW70" s="10"/>
      <c r="BX70" s="10"/>
    </row>
    <row r="71" spans="1:76" s="9" customFormat="1" ht="99.95" customHeight="1">
      <c r="A71" s="8"/>
      <c r="B71" s="4" t="s">
        <v>1062</v>
      </c>
      <c r="C71" s="4" t="s">
        <v>1324</v>
      </c>
      <c r="D71" s="4" t="s">
        <v>61</v>
      </c>
      <c r="E71" s="6" t="s">
        <v>146</v>
      </c>
      <c r="F71" s="6">
        <v>2020</v>
      </c>
      <c r="G71" s="4" t="s">
        <v>63</v>
      </c>
      <c r="H71" s="9" t="s">
        <v>2905</v>
      </c>
      <c r="I71" s="4">
        <v>600018</v>
      </c>
      <c r="J71" s="4" t="s">
        <v>329</v>
      </c>
      <c r="K71" s="4" t="s">
        <v>64</v>
      </c>
      <c r="L71" s="4" t="s">
        <v>2399</v>
      </c>
      <c r="M71" s="4" t="s">
        <v>1657</v>
      </c>
      <c r="N71" s="4" t="s">
        <v>331</v>
      </c>
      <c r="O71" s="4" t="s">
        <v>332</v>
      </c>
      <c r="P71" s="4" t="s">
        <v>3417</v>
      </c>
      <c r="Q71" s="4" t="s">
        <v>70</v>
      </c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>
        <v>1</v>
      </c>
      <c r="AN71" s="4"/>
      <c r="AO71" s="4">
        <v>2</v>
      </c>
      <c r="AP71" s="4"/>
      <c r="AQ71" s="4">
        <v>2</v>
      </c>
      <c r="AR71" s="4"/>
      <c r="AS71" s="4">
        <v>2</v>
      </c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28">
        <f t="shared" si="3"/>
        <v>7</v>
      </c>
      <c r="BS71" s="29">
        <v>695</v>
      </c>
      <c r="BT71" s="29">
        <f t="shared" si="4"/>
        <v>4865</v>
      </c>
      <c r="BU71" s="4"/>
      <c r="BV71" s="10"/>
      <c r="BW71" s="10"/>
      <c r="BX71" s="10"/>
    </row>
    <row r="72" spans="1:76" s="9" customFormat="1" ht="99.95" customHeight="1">
      <c r="A72" s="8"/>
      <c r="B72" s="4" t="s">
        <v>1079</v>
      </c>
      <c r="C72" s="4" t="s">
        <v>1324</v>
      </c>
      <c r="D72" s="4" t="s">
        <v>61</v>
      </c>
      <c r="E72" s="6" t="s">
        <v>146</v>
      </c>
      <c r="F72" s="6">
        <v>2020</v>
      </c>
      <c r="G72" s="4" t="s">
        <v>63</v>
      </c>
      <c r="H72" s="9" t="s">
        <v>2918</v>
      </c>
      <c r="I72" s="4">
        <v>600163</v>
      </c>
      <c r="J72" s="4" t="s">
        <v>2087</v>
      </c>
      <c r="K72" s="4" t="s">
        <v>64</v>
      </c>
      <c r="L72" s="4" t="s">
        <v>65</v>
      </c>
      <c r="M72" s="4" t="s">
        <v>156</v>
      </c>
      <c r="N72" s="4" t="s">
        <v>590</v>
      </c>
      <c r="O72" s="4" t="s">
        <v>591</v>
      </c>
      <c r="P72" s="4" t="s">
        <v>3142</v>
      </c>
      <c r="Q72" s="4" t="s">
        <v>3571</v>
      </c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>
        <v>1</v>
      </c>
      <c r="AN72" s="4"/>
      <c r="AO72" s="4">
        <v>2</v>
      </c>
      <c r="AP72" s="4"/>
      <c r="AQ72" s="4">
        <v>3</v>
      </c>
      <c r="AR72" s="4"/>
      <c r="AS72" s="4">
        <v>1</v>
      </c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28">
        <f t="shared" si="3"/>
        <v>7</v>
      </c>
      <c r="BS72" s="29">
        <v>1495</v>
      </c>
      <c r="BT72" s="29">
        <f t="shared" si="4"/>
        <v>10465</v>
      </c>
      <c r="BU72" s="4"/>
      <c r="BV72" s="10"/>
      <c r="BW72" s="10"/>
      <c r="BX72" s="10"/>
    </row>
    <row r="73" spans="1:76" s="9" customFormat="1" ht="99.95" customHeight="1">
      <c r="A73" s="8"/>
      <c r="B73" s="4" t="s">
        <v>766</v>
      </c>
      <c r="C73" s="4" t="s">
        <v>1324</v>
      </c>
      <c r="D73" s="4" t="s">
        <v>61</v>
      </c>
      <c r="E73" s="6" t="s">
        <v>146</v>
      </c>
      <c r="F73" s="6">
        <v>2020</v>
      </c>
      <c r="G73" s="4" t="s">
        <v>63</v>
      </c>
      <c r="H73" s="9" t="s">
        <v>2630</v>
      </c>
      <c r="I73" s="4">
        <v>517047</v>
      </c>
      <c r="J73" s="4" t="s">
        <v>2171</v>
      </c>
      <c r="K73" s="4" t="s">
        <v>64</v>
      </c>
      <c r="L73" s="4" t="s">
        <v>366</v>
      </c>
      <c r="M73" s="4" t="s">
        <v>1457</v>
      </c>
      <c r="N73" s="4" t="s">
        <v>66</v>
      </c>
      <c r="O73" s="4" t="s">
        <v>67</v>
      </c>
      <c r="P73" s="4" t="s">
        <v>3154</v>
      </c>
      <c r="Q73" s="4" t="s">
        <v>3571</v>
      </c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>
        <v>2</v>
      </c>
      <c r="AN73" s="4"/>
      <c r="AO73" s="4">
        <v>2</v>
      </c>
      <c r="AP73" s="4"/>
      <c r="AQ73" s="4"/>
      <c r="AR73" s="4"/>
      <c r="AS73" s="4">
        <v>2</v>
      </c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28">
        <f t="shared" si="3"/>
        <v>6</v>
      </c>
      <c r="BS73" s="29">
        <v>685</v>
      </c>
      <c r="BT73" s="29">
        <f t="shared" si="4"/>
        <v>4110</v>
      </c>
      <c r="BU73" s="4"/>
      <c r="BV73" s="10"/>
      <c r="BW73" s="10"/>
      <c r="BX73" s="10"/>
    </row>
    <row r="74" spans="1:76" s="9" customFormat="1" ht="99.95" customHeight="1">
      <c r="A74" s="8"/>
      <c r="B74" s="4" t="s">
        <v>831</v>
      </c>
      <c r="C74" s="4" t="s">
        <v>1324</v>
      </c>
      <c r="D74" s="4" t="s">
        <v>61</v>
      </c>
      <c r="E74" s="6" t="s">
        <v>146</v>
      </c>
      <c r="F74" s="6">
        <v>2020</v>
      </c>
      <c r="G74" s="4" t="s">
        <v>63</v>
      </c>
      <c r="H74" s="9" t="s">
        <v>2688</v>
      </c>
      <c r="I74" s="4">
        <v>536035</v>
      </c>
      <c r="J74" s="4" t="s">
        <v>2199</v>
      </c>
      <c r="K74" s="4" t="s">
        <v>64</v>
      </c>
      <c r="L74" s="4" t="s">
        <v>2399</v>
      </c>
      <c r="M74" s="4" t="s">
        <v>1494</v>
      </c>
      <c r="N74" s="4" t="s">
        <v>66</v>
      </c>
      <c r="O74" s="4" t="s">
        <v>67</v>
      </c>
      <c r="P74" s="4" t="s">
        <v>3164</v>
      </c>
      <c r="Q74" s="4" t="s">
        <v>3576</v>
      </c>
      <c r="R74" s="4"/>
      <c r="S74" s="4">
        <v>1</v>
      </c>
      <c r="T74" s="4"/>
      <c r="U74" s="4">
        <v>3</v>
      </c>
      <c r="V74" s="4">
        <v>2</v>
      </c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28">
        <f t="shared" ref="BR74:BR137" si="5">SUM(R74:BQ74)</f>
        <v>6</v>
      </c>
      <c r="BS74" s="29">
        <v>595</v>
      </c>
      <c r="BT74" s="29">
        <f t="shared" ref="BT74:BT137" si="6">BS74*BR74</f>
        <v>3570</v>
      </c>
      <c r="BU74" s="4"/>
      <c r="BV74" s="10"/>
      <c r="BW74" s="10"/>
      <c r="BX74" s="10"/>
    </row>
    <row r="75" spans="1:76" s="9" customFormat="1" ht="99.95" customHeight="1">
      <c r="A75" s="8"/>
      <c r="B75" s="4" t="s">
        <v>641</v>
      </c>
      <c r="C75" s="4" t="s">
        <v>1324</v>
      </c>
      <c r="D75" s="4" t="s">
        <v>61</v>
      </c>
      <c r="E75" s="6" t="s">
        <v>146</v>
      </c>
      <c r="F75" s="6">
        <v>2020</v>
      </c>
      <c r="G75" s="4" t="s">
        <v>63</v>
      </c>
      <c r="H75" s="9" t="s">
        <v>2524</v>
      </c>
      <c r="I75" s="4">
        <v>372773</v>
      </c>
      <c r="J75" s="4" t="s">
        <v>414</v>
      </c>
      <c r="K75" s="4" t="s">
        <v>64</v>
      </c>
      <c r="L75" s="4" t="s">
        <v>366</v>
      </c>
      <c r="M75" s="4" t="s">
        <v>1355</v>
      </c>
      <c r="N75" s="4" t="s">
        <v>415</v>
      </c>
      <c r="O75" s="4" t="s">
        <v>416</v>
      </c>
      <c r="P75" s="4" t="s">
        <v>3192</v>
      </c>
      <c r="Q75" s="4" t="s">
        <v>70</v>
      </c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>
        <v>1</v>
      </c>
      <c r="AF75" s="4"/>
      <c r="AG75" s="4"/>
      <c r="AH75" s="4">
        <v>2</v>
      </c>
      <c r="AI75" s="4">
        <v>2</v>
      </c>
      <c r="AJ75" s="4">
        <v>1</v>
      </c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28">
        <f t="shared" si="5"/>
        <v>6</v>
      </c>
      <c r="BS75" s="29">
        <v>370</v>
      </c>
      <c r="BT75" s="29">
        <f t="shared" si="6"/>
        <v>2220</v>
      </c>
      <c r="BU75" s="4"/>
      <c r="BV75" s="10"/>
      <c r="BW75" s="10"/>
      <c r="BX75" s="10"/>
    </row>
    <row r="76" spans="1:76" s="9" customFormat="1" ht="99.95" customHeight="1">
      <c r="A76" s="8"/>
      <c r="B76" s="4" t="s">
        <v>545</v>
      </c>
      <c r="C76" s="4" t="s">
        <v>1324</v>
      </c>
      <c r="D76" s="4" t="s">
        <v>61</v>
      </c>
      <c r="E76" s="6" t="s">
        <v>62</v>
      </c>
      <c r="F76" s="6">
        <v>2021</v>
      </c>
      <c r="G76" s="4" t="s">
        <v>63</v>
      </c>
      <c r="H76" s="9" t="s">
        <v>2415</v>
      </c>
      <c r="I76" s="4">
        <v>700260</v>
      </c>
      <c r="J76" s="4" t="s">
        <v>546</v>
      </c>
      <c r="K76" s="4" t="s">
        <v>515</v>
      </c>
      <c r="L76" s="4" t="s">
        <v>518</v>
      </c>
      <c r="M76" s="4" t="s">
        <v>547</v>
      </c>
      <c r="N76" s="4" t="s">
        <v>106</v>
      </c>
      <c r="O76" s="4" t="s">
        <v>107</v>
      </c>
      <c r="P76" s="4" t="s">
        <v>3201</v>
      </c>
      <c r="Q76" s="4" t="s">
        <v>70</v>
      </c>
      <c r="R76" s="4">
        <v>6</v>
      </c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28">
        <f t="shared" si="5"/>
        <v>6</v>
      </c>
      <c r="BS76" s="29">
        <v>230</v>
      </c>
      <c r="BT76" s="29">
        <f t="shared" si="6"/>
        <v>1380</v>
      </c>
      <c r="BU76" s="4"/>
      <c r="BV76" s="10"/>
      <c r="BW76" s="10"/>
      <c r="BX76" s="10"/>
    </row>
    <row r="77" spans="1:76" s="9" customFormat="1" ht="99.95" customHeight="1">
      <c r="A77" s="8"/>
      <c r="B77" s="4" t="s">
        <v>208</v>
      </c>
      <c r="C77" s="4" t="s">
        <v>1324</v>
      </c>
      <c r="D77" s="4" t="s">
        <v>61</v>
      </c>
      <c r="E77" s="6" t="s">
        <v>62</v>
      </c>
      <c r="F77" s="6">
        <v>2020</v>
      </c>
      <c r="G77" s="4" t="s">
        <v>63</v>
      </c>
      <c r="H77" s="9" t="s">
        <v>2451</v>
      </c>
      <c r="I77" s="4">
        <v>567073</v>
      </c>
      <c r="J77" s="4" t="s">
        <v>209</v>
      </c>
      <c r="K77" s="4" t="s">
        <v>64</v>
      </c>
      <c r="L77" s="4" t="s">
        <v>71</v>
      </c>
      <c r="M77" s="4" t="s">
        <v>210</v>
      </c>
      <c r="N77" s="4" t="s">
        <v>95</v>
      </c>
      <c r="O77" s="4" t="s">
        <v>84</v>
      </c>
      <c r="P77" s="4" t="s">
        <v>3323</v>
      </c>
      <c r="Q77" s="4" t="s">
        <v>70</v>
      </c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>
        <v>3</v>
      </c>
      <c r="AP77" s="4"/>
      <c r="AQ77" s="4">
        <v>2</v>
      </c>
      <c r="AR77" s="4"/>
      <c r="AS77" s="4">
        <v>1</v>
      </c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28">
        <f t="shared" si="5"/>
        <v>6</v>
      </c>
      <c r="BS77" s="29">
        <v>2100</v>
      </c>
      <c r="BT77" s="29">
        <f t="shared" si="6"/>
        <v>12600</v>
      </c>
      <c r="BU77" s="4"/>
      <c r="BV77" s="10"/>
      <c r="BW77" s="10"/>
      <c r="BX77" s="10"/>
    </row>
    <row r="78" spans="1:76" s="9" customFormat="1" ht="99.95" customHeight="1">
      <c r="A78" s="8"/>
      <c r="B78" s="4" t="s">
        <v>928</v>
      </c>
      <c r="C78" s="4" t="s">
        <v>1324</v>
      </c>
      <c r="D78" s="4" t="s">
        <v>61</v>
      </c>
      <c r="E78" s="6" t="s">
        <v>146</v>
      </c>
      <c r="F78" s="6">
        <v>2020</v>
      </c>
      <c r="G78" s="4" t="s">
        <v>63</v>
      </c>
      <c r="H78" s="9" t="s">
        <v>2779</v>
      </c>
      <c r="I78" s="4">
        <v>574654</v>
      </c>
      <c r="J78" s="4" t="s">
        <v>2245</v>
      </c>
      <c r="K78" s="4" t="s">
        <v>64</v>
      </c>
      <c r="L78" s="4" t="s">
        <v>71</v>
      </c>
      <c r="M78" s="4" t="s">
        <v>1564</v>
      </c>
      <c r="N78" s="4" t="s">
        <v>66</v>
      </c>
      <c r="O78" s="4" t="s">
        <v>67</v>
      </c>
      <c r="P78" s="4" t="s">
        <v>3335</v>
      </c>
      <c r="Q78" s="4" t="s">
        <v>3571</v>
      </c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>
        <v>4</v>
      </c>
      <c r="AP78" s="4"/>
      <c r="AQ78" s="4">
        <v>2</v>
      </c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28">
        <f t="shared" si="5"/>
        <v>6</v>
      </c>
      <c r="BS78" s="29">
        <v>1495</v>
      </c>
      <c r="BT78" s="29">
        <f t="shared" si="6"/>
        <v>8970</v>
      </c>
      <c r="BU78" s="4"/>
      <c r="BV78" s="10"/>
      <c r="BW78" s="10"/>
      <c r="BX78" s="10"/>
    </row>
    <row r="79" spans="1:76" s="9" customFormat="1" ht="99.95" customHeight="1">
      <c r="A79" s="8"/>
      <c r="B79" s="4" t="s">
        <v>944</v>
      </c>
      <c r="C79" s="4" t="s">
        <v>1324</v>
      </c>
      <c r="D79" s="4" t="s">
        <v>61</v>
      </c>
      <c r="E79" s="6" t="s">
        <v>146</v>
      </c>
      <c r="F79" s="6">
        <v>2020</v>
      </c>
      <c r="G79" s="4" t="s">
        <v>63</v>
      </c>
      <c r="H79" s="9" t="s">
        <v>2795</v>
      </c>
      <c r="I79" s="4">
        <v>577056</v>
      </c>
      <c r="J79" s="4" t="s">
        <v>2252</v>
      </c>
      <c r="K79" s="4" t="s">
        <v>64</v>
      </c>
      <c r="L79" s="4" t="s">
        <v>65</v>
      </c>
      <c r="M79" s="4" t="s">
        <v>1569</v>
      </c>
      <c r="N79" s="4" t="s">
        <v>102</v>
      </c>
      <c r="O79" s="4" t="s">
        <v>103</v>
      </c>
      <c r="P79" s="4" t="s">
        <v>3132</v>
      </c>
      <c r="Q79" s="4" t="s">
        <v>3571</v>
      </c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>
        <v>3</v>
      </c>
      <c r="AN79" s="4"/>
      <c r="AO79" s="4">
        <v>3</v>
      </c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28">
        <f t="shared" si="5"/>
        <v>6</v>
      </c>
      <c r="BS79" s="29">
        <v>595</v>
      </c>
      <c r="BT79" s="29">
        <f t="shared" si="6"/>
        <v>3570</v>
      </c>
      <c r="BU79" s="4"/>
      <c r="BV79" s="10"/>
      <c r="BW79" s="10"/>
      <c r="BX79" s="10"/>
    </row>
    <row r="80" spans="1:76" s="9" customFormat="1" ht="99.95" customHeight="1">
      <c r="A80" s="8"/>
      <c r="B80" s="4" t="s">
        <v>993</v>
      </c>
      <c r="C80" s="4" t="s">
        <v>1324</v>
      </c>
      <c r="D80" s="4" t="s">
        <v>61</v>
      </c>
      <c r="E80" s="6" t="s">
        <v>62</v>
      </c>
      <c r="F80" s="6">
        <v>2020</v>
      </c>
      <c r="G80" s="4" t="s">
        <v>63</v>
      </c>
      <c r="H80" s="9" t="s">
        <v>2841</v>
      </c>
      <c r="I80" s="4">
        <v>586026</v>
      </c>
      <c r="J80" s="4" t="s">
        <v>194</v>
      </c>
      <c r="K80" s="4" t="s">
        <v>64</v>
      </c>
      <c r="L80" s="4" t="s">
        <v>71</v>
      </c>
      <c r="M80" s="4" t="s">
        <v>1604</v>
      </c>
      <c r="N80" s="4" t="s">
        <v>196</v>
      </c>
      <c r="O80" s="4" t="s">
        <v>197</v>
      </c>
      <c r="P80" s="4" t="s">
        <v>3375</v>
      </c>
      <c r="Q80" s="4" t="s">
        <v>70</v>
      </c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>
        <v>2</v>
      </c>
      <c r="AN80" s="4"/>
      <c r="AO80" s="4">
        <v>2</v>
      </c>
      <c r="AP80" s="4"/>
      <c r="AQ80" s="4">
        <v>2</v>
      </c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28">
        <f t="shared" si="5"/>
        <v>6</v>
      </c>
      <c r="BS80" s="29">
        <v>2395</v>
      </c>
      <c r="BT80" s="29">
        <f t="shared" si="6"/>
        <v>14370</v>
      </c>
      <c r="BU80" s="4"/>
      <c r="BV80" s="10"/>
      <c r="BW80" s="10"/>
      <c r="BX80" s="10"/>
    </row>
    <row r="81" spans="1:76" s="9" customFormat="1" ht="99.95" customHeight="1">
      <c r="A81" s="8"/>
      <c r="B81" s="4" t="s">
        <v>994</v>
      </c>
      <c r="C81" s="4" t="s">
        <v>1324</v>
      </c>
      <c r="D81" s="4" t="s">
        <v>61</v>
      </c>
      <c r="E81" s="6" t="s">
        <v>146</v>
      </c>
      <c r="F81" s="6">
        <v>2020</v>
      </c>
      <c r="G81" s="4" t="s">
        <v>63</v>
      </c>
      <c r="H81" s="9" t="s">
        <v>2842</v>
      </c>
      <c r="I81" s="4">
        <v>586277</v>
      </c>
      <c r="J81" s="4" t="s">
        <v>2273</v>
      </c>
      <c r="K81" s="4" t="s">
        <v>64</v>
      </c>
      <c r="L81" s="4" t="s">
        <v>2399</v>
      </c>
      <c r="M81" s="4" t="s">
        <v>1605</v>
      </c>
      <c r="N81" s="4" t="s">
        <v>1887</v>
      </c>
      <c r="O81" s="4" t="s">
        <v>1887</v>
      </c>
      <c r="P81" s="4" t="s">
        <v>3376</v>
      </c>
      <c r="Q81" s="4" t="s">
        <v>3581</v>
      </c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>
        <v>3</v>
      </c>
      <c r="AN81" s="4"/>
      <c r="AO81" s="4">
        <v>1</v>
      </c>
      <c r="AP81" s="4"/>
      <c r="AQ81" s="4"/>
      <c r="AR81" s="4"/>
      <c r="AS81" s="4">
        <v>2</v>
      </c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28">
        <f t="shared" si="5"/>
        <v>6</v>
      </c>
      <c r="BS81" s="29">
        <v>1095</v>
      </c>
      <c r="BT81" s="29">
        <f t="shared" si="6"/>
        <v>6570</v>
      </c>
      <c r="BU81" s="4"/>
      <c r="BV81" s="10"/>
      <c r="BW81" s="10"/>
      <c r="BX81" s="10"/>
    </row>
    <row r="82" spans="1:76" s="9" customFormat="1" ht="99.95" customHeight="1">
      <c r="A82" s="8"/>
      <c r="B82" s="4" t="s">
        <v>193</v>
      </c>
      <c r="C82" s="4" t="s">
        <v>1324</v>
      </c>
      <c r="D82" s="4" t="s">
        <v>61</v>
      </c>
      <c r="E82" s="6" t="s">
        <v>62</v>
      </c>
      <c r="F82" s="6">
        <v>2020</v>
      </c>
      <c r="G82" s="4" t="s">
        <v>63</v>
      </c>
      <c r="H82" s="9" t="s">
        <v>2447</v>
      </c>
      <c r="I82" s="4">
        <v>594659</v>
      </c>
      <c r="J82" s="4" t="s">
        <v>194</v>
      </c>
      <c r="K82" s="4" t="s">
        <v>64</v>
      </c>
      <c r="L82" s="4" t="s">
        <v>71</v>
      </c>
      <c r="M82" s="4" t="s">
        <v>195</v>
      </c>
      <c r="N82" s="4" t="s">
        <v>196</v>
      </c>
      <c r="O82" s="4" t="s">
        <v>197</v>
      </c>
      <c r="P82" s="4" t="s">
        <v>3396</v>
      </c>
      <c r="Q82" s="4" t="s">
        <v>70</v>
      </c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>
        <v>3</v>
      </c>
      <c r="AN82" s="4"/>
      <c r="AO82" s="4">
        <v>2</v>
      </c>
      <c r="AP82" s="4"/>
      <c r="AQ82" s="4">
        <v>1</v>
      </c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28">
        <f t="shared" si="5"/>
        <v>6</v>
      </c>
      <c r="BS82" s="29">
        <v>1595</v>
      </c>
      <c r="BT82" s="29">
        <f t="shared" si="6"/>
        <v>9570</v>
      </c>
      <c r="BU82" s="4"/>
      <c r="BV82" s="10"/>
      <c r="BW82" s="10"/>
      <c r="BX82" s="10"/>
    </row>
    <row r="83" spans="1:76" s="9" customFormat="1" ht="99.95" customHeight="1">
      <c r="A83" s="8"/>
      <c r="B83" s="4" t="s">
        <v>399</v>
      </c>
      <c r="C83" s="4" t="s">
        <v>1324</v>
      </c>
      <c r="D83" s="4" t="s">
        <v>61</v>
      </c>
      <c r="E83" s="6" t="s">
        <v>146</v>
      </c>
      <c r="F83" s="6">
        <v>2020</v>
      </c>
      <c r="G83" s="4" t="s">
        <v>63</v>
      </c>
      <c r="H83" s="9" t="s">
        <v>2431</v>
      </c>
      <c r="I83" s="4">
        <v>600015</v>
      </c>
      <c r="J83" s="4" t="s">
        <v>279</v>
      </c>
      <c r="K83" s="4" t="s">
        <v>64</v>
      </c>
      <c r="L83" s="4" t="s">
        <v>366</v>
      </c>
      <c r="M83" s="4" t="s">
        <v>400</v>
      </c>
      <c r="N83" s="4" t="s">
        <v>280</v>
      </c>
      <c r="O83" s="4" t="s">
        <v>281</v>
      </c>
      <c r="P83" s="4" t="s">
        <v>3415</v>
      </c>
      <c r="Q83" s="4" t="s">
        <v>70</v>
      </c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>
        <v>3</v>
      </c>
      <c r="AP83" s="4"/>
      <c r="AQ83" s="4">
        <v>1</v>
      </c>
      <c r="AR83" s="4"/>
      <c r="AS83" s="4">
        <v>2</v>
      </c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28">
        <f t="shared" si="5"/>
        <v>6</v>
      </c>
      <c r="BS83" s="29">
        <v>795</v>
      </c>
      <c r="BT83" s="29">
        <f t="shared" si="6"/>
        <v>4770</v>
      </c>
      <c r="BU83" s="4"/>
      <c r="BV83" s="10"/>
      <c r="BW83" s="10"/>
      <c r="BX83" s="10"/>
    </row>
    <row r="84" spans="1:76" s="9" customFormat="1" ht="99.95" customHeight="1">
      <c r="A84" s="8"/>
      <c r="B84" s="4" t="s">
        <v>283</v>
      </c>
      <c r="C84" s="4" t="s">
        <v>1324</v>
      </c>
      <c r="D84" s="4" t="s">
        <v>61</v>
      </c>
      <c r="E84" s="6" t="s">
        <v>146</v>
      </c>
      <c r="F84" s="6">
        <v>2020</v>
      </c>
      <c r="G84" s="4" t="s">
        <v>63</v>
      </c>
      <c r="H84" s="9" t="s">
        <v>2433</v>
      </c>
      <c r="I84" s="4">
        <v>600037</v>
      </c>
      <c r="J84" s="4" t="s">
        <v>275</v>
      </c>
      <c r="K84" s="4" t="s">
        <v>64</v>
      </c>
      <c r="L84" s="4" t="s">
        <v>2399</v>
      </c>
      <c r="M84" s="4" t="s">
        <v>276</v>
      </c>
      <c r="N84" s="4" t="s">
        <v>284</v>
      </c>
      <c r="O84" s="4" t="s">
        <v>88</v>
      </c>
      <c r="P84" s="4" t="s">
        <v>3420</v>
      </c>
      <c r="Q84" s="4" t="s">
        <v>70</v>
      </c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>
        <v>1</v>
      </c>
      <c r="AN84" s="4"/>
      <c r="AO84" s="4"/>
      <c r="AP84" s="4"/>
      <c r="AQ84" s="4">
        <v>1</v>
      </c>
      <c r="AR84" s="4"/>
      <c r="AS84" s="4">
        <v>3</v>
      </c>
      <c r="AT84" s="4"/>
      <c r="AU84" s="4">
        <v>1</v>
      </c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28">
        <f t="shared" si="5"/>
        <v>6</v>
      </c>
      <c r="BS84" s="29">
        <v>795</v>
      </c>
      <c r="BT84" s="29">
        <f t="shared" si="6"/>
        <v>4770</v>
      </c>
      <c r="BU84" s="4"/>
      <c r="BV84" s="10"/>
      <c r="BW84" s="10"/>
      <c r="BX84" s="10"/>
    </row>
    <row r="85" spans="1:76" s="9" customFormat="1" ht="99.95" customHeight="1">
      <c r="A85" s="8"/>
      <c r="B85" s="4" t="s">
        <v>1080</v>
      </c>
      <c r="C85" s="4" t="s">
        <v>1324</v>
      </c>
      <c r="D85" s="4" t="s">
        <v>61</v>
      </c>
      <c r="E85" s="6" t="s">
        <v>146</v>
      </c>
      <c r="F85" s="6">
        <v>2020</v>
      </c>
      <c r="G85" s="4" t="s">
        <v>63</v>
      </c>
      <c r="H85" s="9" t="s">
        <v>2919</v>
      </c>
      <c r="I85" s="4">
        <v>600169</v>
      </c>
      <c r="J85" s="4" t="s">
        <v>249</v>
      </c>
      <c r="K85" s="4" t="s">
        <v>64</v>
      </c>
      <c r="L85" s="4" t="s">
        <v>366</v>
      </c>
      <c r="M85" s="4" t="s">
        <v>1668</v>
      </c>
      <c r="N85" s="4" t="s">
        <v>163</v>
      </c>
      <c r="O85" s="4" t="s">
        <v>164</v>
      </c>
      <c r="P85" s="4" t="s">
        <v>3411</v>
      </c>
      <c r="Q85" s="4" t="s">
        <v>3571</v>
      </c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>
        <v>1</v>
      </c>
      <c r="AN85" s="4"/>
      <c r="AO85" s="4"/>
      <c r="AP85" s="4"/>
      <c r="AQ85" s="4">
        <v>1</v>
      </c>
      <c r="AR85" s="4"/>
      <c r="AS85" s="4">
        <v>4</v>
      </c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28">
        <f t="shared" si="5"/>
        <v>6</v>
      </c>
      <c r="BS85" s="29">
        <v>475</v>
      </c>
      <c r="BT85" s="29">
        <f t="shared" si="6"/>
        <v>2850</v>
      </c>
      <c r="BU85" s="4"/>
      <c r="BV85" s="10"/>
      <c r="BW85" s="10"/>
      <c r="BX85" s="10"/>
    </row>
    <row r="86" spans="1:76" s="9" customFormat="1" ht="99.95" customHeight="1">
      <c r="A86" s="8"/>
      <c r="B86" s="4" t="s">
        <v>1083</v>
      </c>
      <c r="C86" s="4" t="s">
        <v>1324</v>
      </c>
      <c r="D86" s="4" t="s">
        <v>61</v>
      </c>
      <c r="E86" s="6" t="s">
        <v>146</v>
      </c>
      <c r="F86" s="6">
        <v>2020</v>
      </c>
      <c r="G86" s="4" t="s">
        <v>63</v>
      </c>
      <c r="H86" s="9" t="s">
        <v>2922</v>
      </c>
      <c r="I86" s="4">
        <v>600260</v>
      </c>
      <c r="J86" s="4" t="s">
        <v>2310</v>
      </c>
      <c r="K86" s="4" t="s">
        <v>64</v>
      </c>
      <c r="L86" s="4" t="s">
        <v>72</v>
      </c>
      <c r="M86" s="4" t="s">
        <v>1671</v>
      </c>
      <c r="N86" s="4" t="s">
        <v>404</v>
      </c>
      <c r="O86" s="4" t="s">
        <v>405</v>
      </c>
      <c r="P86" s="4" t="s">
        <v>3431</v>
      </c>
      <c r="Q86" s="4" t="s">
        <v>70</v>
      </c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>
        <v>1</v>
      </c>
      <c r="AN86" s="4"/>
      <c r="AO86" s="4">
        <v>3</v>
      </c>
      <c r="AP86" s="4"/>
      <c r="AQ86" s="4">
        <v>1</v>
      </c>
      <c r="AR86" s="4"/>
      <c r="AS86" s="4">
        <v>1</v>
      </c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28">
        <f t="shared" si="5"/>
        <v>6</v>
      </c>
      <c r="BS86" s="29">
        <v>695</v>
      </c>
      <c r="BT86" s="29">
        <f t="shared" si="6"/>
        <v>4170</v>
      </c>
      <c r="BU86" s="4"/>
      <c r="BV86" s="10"/>
      <c r="BW86" s="10"/>
      <c r="BX86" s="10"/>
    </row>
    <row r="87" spans="1:76" s="9" customFormat="1" ht="99.95" customHeight="1">
      <c r="A87" s="8"/>
      <c r="B87" s="4" t="s">
        <v>716</v>
      </c>
      <c r="C87" s="4" t="s">
        <v>1324</v>
      </c>
      <c r="D87" s="4" t="s">
        <v>61</v>
      </c>
      <c r="E87" s="6" t="s">
        <v>146</v>
      </c>
      <c r="F87" s="6">
        <v>2020</v>
      </c>
      <c r="G87" s="4" t="s">
        <v>63</v>
      </c>
      <c r="H87" s="9" t="s">
        <v>2587</v>
      </c>
      <c r="I87" s="4">
        <v>501777</v>
      </c>
      <c r="J87" s="4" t="s">
        <v>2148</v>
      </c>
      <c r="K87" s="4" t="s">
        <v>435</v>
      </c>
      <c r="L87" s="4" t="s">
        <v>484</v>
      </c>
      <c r="M87" s="4" t="s">
        <v>1419</v>
      </c>
      <c r="N87" s="4" t="s">
        <v>513</v>
      </c>
      <c r="O87" s="4" t="s">
        <v>514</v>
      </c>
      <c r="P87" s="4" t="s">
        <v>3145</v>
      </c>
      <c r="Q87" s="4" t="s">
        <v>3574</v>
      </c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>
        <v>1</v>
      </c>
      <c r="AS87" s="4">
        <v>4</v>
      </c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28">
        <f t="shared" si="5"/>
        <v>5</v>
      </c>
      <c r="BS87" s="29">
        <v>495</v>
      </c>
      <c r="BT87" s="29">
        <f t="shared" si="6"/>
        <v>2475</v>
      </c>
      <c r="BU87" s="4"/>
      <c r="BV87" s="10"/>
      <c r="BW87" s="10"/>
      <c r="BX87" s="10"/>
    </row>
    <row r="88" spans="1:76" s="9" customFormat="1" ht="99.95" customHeight="1">
      <c r="A88" s="8"/>
      <c r="B88" s="4" t="s">
        <v>752</v>
      </c>
      <c r="C88" s="4" t="s">
        <v>1324</v>
      </c>
      <c r="D88" s="4" t="s">
        <v>61</v>
      </c>
      <c r="E88" s="6" t="s">
        <v>62</v>
      </c>
      <c r="F88" s="6">
        <v>2021</v>
      </c>
      <c r="G88" s="4" t="s">
        <v>63</v>
      </c>
      <c r="H88" s="9" t="s">
        <v>2618</v>
      </c>
      <c r="I88" s="4">
        <v>513860</v>
      </c>
      <c r="J88" s="4" t="s">
        <v>2166</v>
      </c>
      <c r="K88" s="9" t="s">
        <v>553</v>
      </c>
      <c r="L88" s="4" t="s">
        <v>558</v>
      </c>
      <c r="M88" s="4" t="s">
        <v>1447</v>
      </c>
      <c r="N88" s="4" t="s">
        <v>1884</v>
      </c>
      <c r="O88" s="4" t="s">
        <v>2002</v>
      </c>
      <c r="P88" s="4" t="s">
        <v>3151</v>
      </c>
      <c r="Q88" s="4" t="s">
        <v>70</v>
      </c>
      <c r="R88" s="4">
        <v>5</v>
      </c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28">
        <f t="shared" si="5"/>
        <v>5</v>
      </c>
      <c r="BS88" s="29">
        <v>675</v>
      </c>
      <c r="BT88" s="29">
        <f t="shared" si="6"/>
        <v>3375</v>
      </c>
      <c r="BU88" s="4"/>
      <c r="BV88" s="10"/>
      <c r="BW88" s="10"/>
      <c r="BX88" s="10"/>
    </row>
    <row r="89" spans="1:76" s="9" customFormat="1" ht="99.95" customHeight="1">
      <c r="A89" s="8"/>
      <c r="B89" s="4" t="s">
        <v>755</v>
      </c>
      <c r="C89" s="4" t="s">
        <v>1324</v>
      </c>
      <c r="D89" s="4" t="s">
        <v>61</v>
      </c>
      <c r="E89" s="6" t="s">
        <v>62</v>
      </c>
      <c r="F89" s="6">
        <v>2021</v>
      </c>
      <c r="G89" s="4" t="s">
        <v>63</v>
      </c>
      <c r="H89" s="9" t="s">
        <v>2620</v>
      </c>
      <c r="I89" s="4">
        <v>513860</v>
      </c>
      <c r="J89" s="4" t="s">
        <v>2154</v>
      </c>
      <c r="K89" s="9" t="s">
        <v>553</v>
      </c>
      <c r="L89" s="4" t="s">
        <v>558</v>
      </c>
      <c r="M89" s="4" t="s">
        <v>1449</v>
      </c>
      <c r="N89" s="4" t="s">
        <v>516</v>
      </c>
      <c r="O89" s="4" t="s">
        <v>369</v>
      </c>
      <c r="P89" s="4" t="s">
        <v>3153</v>
      </c>
      <c r="Q89" s="4" t="s">
        <v>70</v>
      </c>
      <c r="R89" s="4">
        <v>5</v>
      </c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28">
        <f t="shared" si="5"/>
        <v>5</v>
      </c>
      <c r="BS89" s="29">
        <v>895</v>
      </c>
      <c r="BT89" s="29">
        <f t="shared" si="6"/>
        <v>4475</v>
      </c>
      <c r="BU89" s="4"/>
      <c r="BV89" s="10"/>
      <c r="BW89" s="10"/>
      <c r="BX89" s="10"/>
    </row>
    <row r="90" spans="1:76" s="9" customFormat="1" ht="99.95" customHeight="1">
      <c r="A90" s="8"/>
      <c r="B90" s="4" t="s">
        <v>905</v>
      </c>
      <c r="C90" s="4" t="s">
        <v>1324</v>
      </c>
      <c r="D90" s="4" t="s">
        <v>61</v>
      </c>
      <c r="E90" s="6" t="s">
        <v>146</v>
      </c>
      <c r="F90" s="6">
        <v>2020</v>
      </c>
      <c r="G90" s="4" t="s">
        <v>63</v>
      </c>
      <c r="H90" s="9" t="s">
        <v>2757</v>
      </c>
      <c r="I90" s="4">
        <v>564715</v>
      </c>
      <c r="J90" s="4" t="s">
        <v>2232</v>
      </c>
      <c r="K90" s="4" t="s">
        <v>64</v>
      </c>
      <c r="L90" s="4" t="s">
        <v>2399</v>
      </c>
      <c r="M90" s="4" t="s">
        <v>75</v>
      </c>
      <c r="N90" s="4" t="s">
        <v>100</v>
      </c>
      <c r="O90" s="4" t="s">
        <v>101</v>
      </c>
      <c r="P90" s="4" t="s">
        <v>3155</v>
      </c>
      <c r="Q90" s="4" t="s">
        <v>70</v>
      </c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>
        <v>2</v>
      </c>
      <c r="AP90" s="4"/>
      <c r="AQ90" s="4">
        <v>2</v>
      </c>
      <c r="AR90" s="4"/>
      <c r="AS90" s="4">
        <v>1</v>
      </c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28">
        <f t="shared" si="5"/>
        <v>5</v>
      </c>
      <c r="BS90" s="29">
        <v>675</v>
      </c>
      <c r="BT90" s="29">
        <f t="shared" si="6"/>
        <v>3375</v>
      </c>
      <c r="BU90" s="4"/>
      <c r="BV90" s="10"/>
      <c r="BW90" s="10"/>
      <c r="BX90" s="10"/>
    </row>
    <row r="91" spans="1:76" s="9" customFormat="1" ht="99.95" customHeight="1">
      <c r="A91" s="8"/>
      <c r="B91" s="4" t="s">
        <v>907</v>
      </c>
      <c r="C91" s="4" t="s">
        <v>1324</v>
      </c>
      <c r="D91" s="4" t="s">
        <v>61</v>
      </c>
      <c r="E91" s="6" t="s">
        <v>146</v>
      </c>
      <c r="F91" s="6">
        <v>2020</v>
      </c>
      <c r="G91" s="4" t="s">
        <v>63</v>
      </c>
      <c r="H91" s="9" t="s">
        <v>2759</v>
      </c>
      <c r="I91" s="4">
        <v>565951</v>
      </c>
      <c r="J91" s="4" t="s">
        <v>68</v>
      </c>
      <c r="K91" s="4" t="s">
        <v>64</v>
      </c>
      <c r="L91" s="4" t="s">
        <v>78</v>
      </c>
      <c r="M91" s="4" t="s">
        <v>1551</v>
      </c>
      <c r="N91" s="4" t="s">
        <v>66</v>
      </c>
      <c r="O91" s="4" t="s">
        <v>67</v>
      </c>
      <c r="P91" s="4" t="s">
        <v>3175</v>
      </c>
      <c r="Q91" s="4" t="s">
        <v>70</v>
      </c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>
        <v>3</v>
      </c>
      <c r="AN91" s="4"/>
      <c r="AO91" s="4">
        <v>2</v>
      </c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28">
        <f t="shared" si="5"/>
        <v>5</v>
      </c>
      <c r="BS91" s="29">
        <v>795</v>
      </c>
      <c r="BT91" s="29">
        <f t="shared" si="6"/>
        <v>3975</v>
      </c>
      <c r="BU91" s="4"/>
      <c r="BV91" s="10"/>
      <c r="BW91" s="10"/>
      <c r="BX91" s="10"/>
    </row>
    <row r="92" spans="1:76" s="9" customFormat="1" ht="99.95" customHeight="1">
      <c r="A92" s="8"/>
      <c r="B92" s="4" t="s">
        <v>642</v>
      </c>
      <c r="C92" s="4" t="s">
        <v>1324</v>
      </c>
      <c r="D92" s="4" t="s">
        <v>61</v>
      </c>
      <c r="E92" s="6" t="s">
        <v>146</v>
      </c>
      <c r="F92" s="6">
        <v>2020</v>
      </c>
      <c r="G92" s="4" t="s">
        <v>63</v>
      </c>
      <c r="H92" s="9" t="s">
        <v>2525</v>
      </c>
      <c r="I92" s="4">
        <v>372773</v>
      </c>
      <c r="J92" s="4" t="s">
        <v>2102</v>
      </c>
      <c r="K92" s="4" t="s">
        <v>64</v>
      </c>
      <c r="L92" s="4" t="s">
        <v>366</v>
      </c>
      <c r="M92" s="4" t="s">
        <v>1356</v>
      </c>
      <c r="N92" s="4" t="s">
        <v>404</v>
      </c>
      <c r="O92" s="4" t="s">
        <v>405</v>
      </c>
      <c r="P92" s="4" t="s">
        <v>3193</v>
      </c>
      <c r="Q92" s="4" t="s">
        <v>70</v>
      </c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>
        <v>1</v>
      </c>
      <c r="AE92" s="4"/>
      <c r="AF92" s="4"/>
      <c r="AG92" s="4"/>
      <c r="AH92" s="4">
        <v>3</v>
      </c>
      <c r="AI92" s="4">
        <v>1</v>
      </c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28">
        <f t="shared" si="5"/>
        <v>5</v>
      </c>
      <c r="BS92" s="29">
        <v>385</v>
      </c>
      <c r="BT92" s="29">
        <f t="shared" si="6"/>
        <v>1925</v>
      </c>
      <c r="BU92" s="4"/>
      <c r="BV92" s="10"/>
      <c r="BW92" s="10"/>
      <c r="BX92" s="10"/>
    </row>
    <row r="93" spans="1:76" s="9" customFormat="1" ht="99.95" customHeight="1">
      <c r="A93" s="8"/>
      <c r="B93" s="4" t="s">
        <v>646</v>
      </c>
      <c r="C93" s="4" t="s">
        <v>1324</v>
      </c>
      <c r="D93" s="4" t="s">
        <v>61</v>
      </c>
      <c r="E93" s="6" t="s">
        <v>146</v>
      </c>
      <c r="F93" s="6">
        <v>2020</v>
      </c>
      <c r="G93" s="4" t="s">
        <v>63</v>
      </c>
      <c r="H93" s="9" t="s">
        <v>2529</v>
      </c>
      <c r="I93" s="4">
        <v>381701</v>
      </c>
      <c r="J93" s="4" t="s">
        <v>2106</v>
      </c>
      <c r="K93" s="4" t="s">
        <v>64</v>
      </c>
      <c r="L93" s="4" t="s">
        <v>319</v>
      </c>
      <c r="M93" s="4" t="s">
        <v>1360</v>
      </c>
      <c r="N93" s="4" t="s">
        <v>102</v>
      </c>
      <c r="O93" s="4" t="s">
        <v>103</v>
      </c>
      <c r="P93" s="4" t="s">
        <v>3132</v>
      </c>
      <c r="Q93" s="4" t="s">
        <v>70</v>
      </c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>
        <v>2</v>
      </c>
      <c r="AR93" s="4"/>
      <c r="AS93" s="4">
        <v>2</v>
      </c>
      <c r="AT93" s="4"/>
      <c r="AU93" s="4"/>
      <c r="AV93" s="4"/>
      <c r="AW93" s="4">
        <v>1</v>
      </c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28">
        <f t="shared" si="5"/>
        <v>5</v>
      </c>
      <c r="BS93" s="29">
        <v>235</v>
      </c>
      <c r="BT93" s="29">
        <f t="shared" si="6"/>
        <v>1175</v>
      </c>
      <c r="BU93" s="4"/>
      <c r="BV93" s="10"/>
      <c r="BW93" s="10"/>
      <c r="BX93" s="10"/>
    </row>
    <row r="94" spans="1:76" s="9" customFormat="1" ht="99.95" customHeight="1">
      <c r="A94" s="8"/>
      <c r="B94" s="4" t="s">
        <v>672</v>
      </c>
      <c r="C94" s="4" t="s">
        <v>1324</v>
      </c>
      <c r="D94" s="4" t="s">
        <v>61</v>
      </c>
      <c r="E94" s="6" t="s">
        <v>146</v>
      </c>
      <c r="F94" s="6">
        <v>2020</v>
      </c>
      <c r="G94" s="4" t="s">
        <v>63</v>
      </c>
      <c r="H94" s="9" t="s">
        <v>2546</v>
      </c>
      <c r="I94" s="4">
        <v>431000</v>
      </c>
      <c r="J94" s="4" t="s">
        <v>2122</v>
      </c>
      <c r="K94" s="4" t="s">
        <v>515</v>
      </c>
      <c r="L94" s="4" t="s">
        <v>549</v>
      </c>
      <c r="M94" s="4" t="s">
        <v>1381</v>
      </c>
      <c r="N94" s="4" t="s">
        <v>1860</v>
      </c>
      <c r="O94" s="4" t="s">
        <v>1990</v>
      </c>
      <c r="P94" s="4" t="s">
        <v>3136</v>
      </c>
      <c r="Q94" s="4" t="s">
        <v>70</v>
      </c>
      <c r="R94" s="4">
        <v>5</v>
      </c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28">
        <f t="shared" si="5"/>
        <v>5</v>
      </c>
      <c r="BS94" s="29">
        <v>330</v>
      </c>
      <c r="BT94" s="29">
        <f t="shared" si="6"/>
        <v>1650</v>
      </c>
      <c r="BU94" s="4"/>
      <c r="BV94" s="10"/>
      <c r="BW94" s="10"/>
      <c r="BX94" s="10"/>
    </row>
    <row r="95" spans="1:76" s="9" customFormat="1" ht="99.95" customHeight="1">
      <c r="A95" s="8"/>
      <c r="B95" s="4" t="s">
        <v>934</v>
      </c>
      <c r="C95" s="4" t="s">
        <v>1324</v>
      </c>
      <c r="D95" s="4" t="s">
        <v>61</v>
      </c>
      <c r="E95" s="6" t="s">
        <v>146</v>
      </c>
      <c r="F95" s="6">
        <v>2020</v>
      </c>
      <c r="G95" s="4" t="s">
        <v>63</v>
      </c>
      <c r="H95" s="9" t="s">
        <v>2785</v>
      </c>
      <c r="I95" s="4">
        <v>574998</v>
      </c>
      <c r="J95" s="4" t="s">
        <v>2247</v>
      </c>
      <c r="K95" s="4" t="s">
        <v>64</v>
      </c>
      <c r="L95" s="4" t="s">
        <v>78</v>
      </c>
      <c r="M95" s="4" t="s">
        <v>78</v>
      </c>
      <c r="N95" s="4" t="s">
        <v>167</v>
      </c>
      <c r="O95" s="4" t="s">
        <v>84</v>
      </c>
      <c r="P95" s="4" t="s">
        <v>3337</v>
      </c>
      <c r="Q95" s="4" t="s">
        <v>70</v>
      </c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>
        <v>4</v>
      </c>
      <c r="AN95" s="4"/>
      <c r="AO95" s="4"/>
      <c r="AP95" s="4"/>
      <c r="AQ95" s="4">
        <v>1</v>
      </c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28">
        <f t="shared" si="5"/>
        <v>5</v>
      </c>
      <c r="BS95" s="29">
        <v>645</v>
      </c>
      <c r="BT95" s="29">
        <f t="shared" si="6"/>
        <v>3225</v>
      </c>
      <c r="BU95" s="4"/>
      <c r="BV95" s="10"/>
      <c r="BW95" s="10"/>
      <c r="BX95" s="10"/>
    </row>
    <row r="96" spans="1:76" s="9" customFormat="1" ht="99.95" customHeight="1">
      <c r="A96" s="8"/>
      <c r="B96" s="4" t="s">
        <v>951</v>
      </c>
      <c r="C96" s="4" t="s">
        <v>1324</v>
      </c>
      <c r="D96" s="4" t="s">
        <v>61</v>
      </c>
      <c r="E96" s="6" t="s">
        <v>62</v>
      </c>
      <c r="F96" s="6">
        <v>2020</v>
      </c>
      <c r="G96" s="4" t="s">
        <v>63</v>
      </c>
      <c r="H96" s="9" t="s">
        <v>2802</v>
      </c>
      <c r="I96" s="4">
        <v>578722</v>
      </c>
      <c r="J96" s="4" t="s">
        <v>2254</v>
      </c>
      <c r="K96" s="4" t="s">
        <v>64</v>
      </c>
      <c r="L96" s="4" t="s">
        <v>65</v>
      </c>
      <c r="M96" s="4" t="s">
        <v>1574</v>
      </c>
      <c r="N96" s="4" t="s">
        <v>95</v>
      </c>
      <c r="O96" s="4" t="s">
        <v>84</v>
      </c>
      <c r="P96" s="4" t="s">
        <v>3142</v>
      </c>
      <c r="Q96" s="4" t="s">
        <v>3571</v>
      </c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>
        <v>1</v>
      </c>
      <c r="AN96" s="4"/>
      <c r="AO96" s="4">
        <v>2</v>
      </c>
      <c r="AP96" s="4"/>
      <c r="AQ96" s="4"/>
      <c r="AR96" s="4"/>
      <c r="AS96" s="4">
        <v>2</v>
      </c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28">
        <f t="shared" si="5"/>
        <v>5</v>
      </c>
      <c r="BS96" s="29">
        <v>1295</v>
      </c>
      <c r="BT96" s="29">
        <f t="shared" si="6"/>
        <v>6475</v>
      </c>
      <c r="BU96" s="4"/>
      <c r="BV96" s="10"/>
      <c r="BW96" s="10"/>
      <c r="BX96" s="10"/>
    </row>
    <row r="97" spans="1:76" s="9" customFormat="1" ht="99.95" customHeight="1">
      <c r="A97" s="8"/>
      <c r="B97" s="4" t="s">
        <v>1001</v>
      </c>
      <c r="C97" s="4" t="s">
        <v>1324</v>
      </c>
      <c r="D97" s="4" t="s">
        <v>61</v>
      </c>
      <c r="E97" s="6" t="s">
        <v>62</v>
      </c>
      <c r="F97" s="6">
        <v>2020</v>
      </c>
      <c r="G97" s="4" t="s">
        <v>63</v>
      </c>
      <c r="H97" s="9" t="s">
        <v>2851</v>
      </c>
      <c r="I97" s="4">
        <v>588902</v>
      </c>
      <c r="J97" s="4" t="s">
        <v>2268</v>
      </c>
      <c r="K97" s="4" t="s">
        <v>64</v>
      </c>
      <c r="L97" s="4" t="s">
        <v>366</v>
      </c>
      <c r="M97" s="4" t="s">
        <v>1610</v>
      </c>
      <c r="N97" s="4" t="s">
        <v>1916</v>
      </c>
      <c r="O97" s="4" t="s">
        <v>544</v>
      </c>
      <c r="P97" s="4" t="s">
        <v>3242</v>
      </c>
      <c r="Q97" s="4" t="s">
        <v>3571</v>
      </c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>
        <v>2</v>
      </c>
      <c r="AN97" s="4"/>
      <c r="AO97" s="4">
        <v>1</v>
      </c>
      <c r="AP97" s="4"/>
      <c r="AQ97" s="4">
        <v>2</v>
      </c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28">
        <f t="shared" si="5"/>
        <v>5</v>
      </c>
      <c r="BS97" s="29">
        <v>545</v>
      </c>
      <c r="BT97" s="29">
        <f t="shared" si="6"/>
        <v>2725</v>
      </c>
      <c r="BU97" s="4"/>
      <c r="BV97" s="10"/>
      <c r="BW97" s="10"/>
      <c r="BX97" s="10"/>
    </row>
    <row r="98" spans="1:76" s="9" customFormat="1" ht="99.95" customHeight="1">
      <c r="A98" s="8"/>
      <c r="B98" s="4" t="s">
        <v>1055</v>
      </c>
      <c r="C98" s="4" t="s">
        <v>1324</v>
      </c>
      <c r="D98" s="4" t="s">
        <v>61</v>
      </c>
      <c r="E98" s="6" t="s">
        <v>146</v>
      </c>
      <c r="F98" s="6">
        <v>2020</v>
      </c>
      <c r="G98" s="4" t="s">
        <v>63</v>
      </c>
      <c r="H98" s="9" t="s">
        <v>2899</v>
      </c>
      <c r="I98" s="4">
        <v>599823</v>
      </c>
      <c r="J98" s="4" t="s">
        <v>327</v>
      </c>
      <c r="K98" s="4" t="s">
        <v>64</v>
      </c>
      <c r="L98" s="4" t="s">
        <v>423</v>
      </c>
      <c r="M98" s="4" t="s">
        <v>1651</v>
      </c>
      <c r="N98" s="4" t="s">
        <v>66</v>
      </c>
      <c r="O98" s="4" t="s">
        <v>67</v>
      </c>
      <c r="P98" s="4" t="s">
        <v>3226</v>
      </c>
      <c r="Q98" s="4" t="s">
        <v>70</v>
      </c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>
        <v>1</v>
      </c>
      <c r="AN98" s="4"/>
      <c r="AO98" s="4"/>
      <c r="AP98" s="4"/>
      <c r="AQ98" s="4">
        <v>3</v>
      </c>
      <c r="AR98" s="4"/>
      <c r="AS98" s="4">
        <v>1</v>
      </c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28">
        <f t="shared" si="5"/>
        <v>5</v>
      </c>
      <c r="BS98" s="29">
        <v>635</v>
      </c>
      <c r="BT98" s="29">
        <f t="shared" si="6"/>
        <v>3175</v>
      </c>
      <c r="BU98" s="4"/>
      <c r="BV98" s="10"/>
      <c r="BW98" s="10"/>
      <c r="BX98" s="10"/>
    </row>
    <row r="99" spans="1:76" s="9" customFormat="1" ht="99.95" customHeight="1">
      <c r="A99" s="8"/>
      <c r="B99" s="4" t="s">
        <v>1058</v>
      </c>
      <c r="C99" s="4" t="s">
        <v>1324</v>
      </c>
      <c r="D99" s="4" t="s">
        <v>61</v>
      </c>
      <c r="E99" s="6" t="s">
        <v>146</v>
      </c>
      <c r="F99" s="6">
        <v>2020</v>
      </c>
      <c r="G99" s="4" t="s">
        <v>63</v>
      </c>
      <c r="H99" s="9" t="s">
        <v>2901</v>
      </c>
      <c r="I99" s="4">
        <v>599840</v>
      </c>
      <c r="J99" s="4" t="s">
        <v>327</v>
      </c>
      <c r="K99" s="4" t="s">
        <v>64</v>
      </c>
      <c r="L99" s="4" t="s">
        <v>366</v>
      </c>
      <c r="M99" s="4" t="s">
        <v>1653</v>
      </c>
      <c r="N99" s="4" t="s">
        <v>66</v>
      </c>
      <c r="O99" s="4" t="s">
        <v>67</v>
      </c>
      <c r="P99" s="4" t="s">
        <v>3226</v>
      </c>
      <c r="Q99" s="4" t="s">
        <v>70</v>
      </c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>
        <v>2</v>
      </c>
      <c r="AN99" s="4"/>
      <c r="AO99" s="4">
        <v>1</v>
      </c>
      <c r="AP99" s="4"/>
      <c r="AQ99" s="4">
        <v>1</v>
      </c>
      <c r="AR99" s="4"/>
      <c r="AS99" s="4">
        <v>1</v>
      </c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28">
        <f t="shared" si="5"/>
        <v>5</v>
      </c>
      <c r="BS99" s="29">
        <v>795</v>
      </c>
      <c r="BT99" s="29">
        <f t="shared" si="6"/>
        <v>3975</v>
      </c>
      <c r="BU99" s="4"/>
      <c r="BV99" s="10"/>
      <c r="BW99" s="10"/>
      <c r="BX99" s="10"/>
    </row>
    <row r="100" spans="1:76" s="9" customFormat="1" ht="99.95" customHeight="1">
      <c r="A100" s="8"/>
      <c r="B100" s="4" t="s">
        <v>693</v>
      </c>
      <c r="C100" s="4" t="s">
        <v>1324</v>
      </c>
      <c r="D100" s="4" t="s">
        <v>61</v>
      </c>
      <c r="E100" s="6" t="s">
        <v>146</v>
      </c>
      <c r="F100" s="6">
        <v>2020</v>
      </c>
      <c r="G100" s="4" t="s">
        <v>63</v>
      </c>
      <c r="H100" s="9" t="s">
        <v>2565</v>
      </c>
      <c r="I100" s="4">
        <v>491513</v>
      </c>
      <c r="J100" s="4" t="s">
        <v>2137</v>
      </c>
      <c r="K100" s="4" t="s">
        <v>435</v>
      </c>
      <c r="L100" s="4" t="s">
        <v>484</v>
      </c>
      <c r="M100" s="4" t="s">
        <v>1400</v>
      </c>
      <c r="N100" s="4" t="s">
        <v>1870</v>
      </c>
      <c r="O100" s="4" t="s">
        <v>1995</v>
      </c>
      <c r="P100" s="4" t="s">
        <v>3139</v>
      </c>
      <c r="Q100" s="4" t="s">
        <v>3574</v>
      </c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>
        <v>1</v>
      </c>
      <c r="AO100" s="4">
        <v>2</v>
      </c>
      <c r="AP100" s="4">
        <v>1</v>
      </c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28">
        <f t="shared" si="5"/>
        <v>4</v>
      </c>
      <c r="BS100" s="29">
        <v>495</v>
      </c>
      <c r="BT100" s="29">
        <f t="shared" si="6"/>
        <v>1980</v>
      </c>
      <c r="BU100" s="4"/>
      <c r="BV100" s="10"/>
      <c r="BW100" s="10"/>
      <c r="BX100" s="10"/>
    </row>
    <row r="101" spans="1:76" s="9" customFormat="1" ht="99.95" customHeight="1">
      <c r="A101" s="8"/>
      <c r="B101" s="4" t="s">
        <v>718</v>
      </c>
      <c r="C101" s="4" t="s">
        <v>1324</v>
      </c>
      <c r="D101" s="4" t="s">
        <v>61</v>
      </c>
      <c r="E101" s="6" t="s">
        <v>62</v>
      </c>
      <c r="F101" s="6">
        <v>2020</v>
      </c>
      <c r="G101" s="4" t="s">
        <v>63</v>
      </c>
      <c r="H101" s="9" t="s">
        <v>2588</v>
      </c>
      <c r="I101" s="4">
        <v>501778</v>
      </c>
      <c r="J101" s="4" t="s">
        <v>2149</v>
      </c>
      <c r="K101" s="4" t="s">
        <v>435</v>
      </c>
      <c r="L101" s="4" t="s">
        <v>484</v>
      </c>
      <c r="M101" s="4" t="s">
        <v>1420</v>
      </c>
      <c r="N101" s="4" t="s">
        <v>1877</v>
      </c>
      <c r="O101" s="4" t="s">
        <v>1999</v>
      </c>
      <c r="P101" s="4" t="s">
        <v>3146</v>
      </c>
      <c r="Q101" s="4" t="s">
        <v>70</v>
      </c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>
        <v>2</v>
      </c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>
        <v>1</v>
      </c>
      <c r="BE101" s="4"/>
      <c r="BF101" s="4">
        <v>1</v>
      </c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28">
        <f t="shared" si="5"/>
        <v>4</v>
      </c>
      <c r="BS101" s="29">
        <v>625</v>
      </c>
      <c r="BT101" s="29">
        <f t="shared" si="6"/>
        <v>2500</v>
      </c>
      <c r="BU101" s="4"/>
      <c r="BV101" s="10"/>
      <c r="BW101" s="10"/>
      <c r="BX101" s="10"/>
    </row>
    <row r="102" spans="1:76" s="9" customFormat="1" ht="99.95" customHeight="1">
      <c r="A102" s="8"/>
      <c r="B102" s="4" t="s">
        <v>821</v>
      </c>
      <c r="C102" s="4" t="s">
        <v>1324</v>
      </c>
      <c r="D102" s="4" t="s">
        <v>61</v>
      </c>
      <c r="E102" s="6" t="s">
        <v>146</v>
      </c>
      <c r="F102" s="6">
        <v>2020</v>
      </c>
      <c r="G102" s="4" t="s">
        <v>63</v>
      </c>
      <c r="H102" s="9" t="s">
        <v>2679</v>
      </c>
      <c r="I102" s="4">
        <v>532928</v>
      </c>
      <c r="J102" s="4" t="s">
        <v>200</v>
      </c>
      <c r="K102" s="4" t="s">
        <v>64</v>
      </c>
      <c r="L102" s="4" t="s">
        <v>71</v>
      </c>
      <c r="M102" s="4" t="s">
        <v>1485</v>
      </c>
      <c r="N102" s="4" t="s">
        <v>100</v>
      </c>
      <c r="O102" s="4" t="s">
        <v>101</v>
      </c>
      <c r="P102" s="4" t="s">
        <v>3161</v>
      </c>
      <c r="Q102" s="4" t="s">
        <v>3571</v>
      </c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>
        <v>2</v>
      </c>
      <c r="AT102" s="4"/>
      <c r="AU102" s="4">
        <v>2</v>
      </c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28">
        <f t="shared" si="5"/>
        <v>4</v>
      </c>
      <c r="BS102" s="29">
        <v>1250</v>
      </c>
      <c r="BT102" s="29">
        <f t="shared" si="6"/>
        <v>5000</v>
      </c>
      <c r="BU102" s="4"/>
      <c r="BV102" s="10"/>
      <c r="BW102" s="10"/>
      <c r="BX102" s="10"/>
    </row>
    <row r="103" spans="1:76" s="9" customFormat="1" ht="99.95" customHeight="1">
      <c r="A103" s="8"/>
      <c r="B103" s="4" t="s">
        <v>177</v>
      </c>
      <c r="C103" s="4" t="s">
        <v>1324</v>
      </c>
      <c r="D103" s="4" t="s">
        <v>61</v>
      </c>
      <c r="E103" s="6" t="s">
        <v>146</v>
      </c>
      <c r="F103" s="6">
        <v>2020</v>
      </c>
      <c r="G103" s="4" t="s">
        <v>63</v>
      </c>
      <c r="H103" s="9" t="s">
        <v>2445</v>
      </c>
      <c r="I103" s="4">
        <v>535899</v>
      </c>
      <c r="J103" s="4" t="s">
        <v>143</v>
      </c>
      <c r="K103" s="4" t="s">
        <v>64</v>
      </c>
      <c r="L103" s="4" t="s">
        <v>65</v>
      </c>
      <c r="M103" s="4" t="s">
        <v>178</v>
      </c>
      <c r="N103" s="4" t="s">
        <v>179</v>
      </c>
      <c r="O103" s="4" t="s">
        <v>180</v>
      </c>
      <c r="P103" s="4" t="s">
        <v>3142</v>
      </c>
      <c r="Q103" s="4" t="s">
        <v>3571</v>
      </c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>
        <v>2</v>
      </c>
      <c r="AR103" s="4"/>
      <c r="AS103" s="4">
        <v>2</v>
      </c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28">
        <f t="shared" si="5"/>
        <v>4</v>
      </c>
      <c r="BS103" s="29">
        <v>1895</v>
      </c>
      <c r="BT103" s="29">
        <f t="shared" si="6"/>
        <v>7580</v>
      </c>
      <c r="BU103" s="4"/>
      <c r="BV103" s="10"/>
      <c r="BW103" s="10"/>
      <c r="BX103" s="10"/>
    </row>
    <row r="104" spans="1:76" s="9" customFormat="1" ht="99.95" customHeight="1">
      <c r="A104" s="8"/>
      <c r="B104" s="4" t="s">
        <v>216</v>
      </c>
      <c r="C104" s="4" t="s">
        <v>1324</v>
      </c>
      <c r="D104" s="4" t="s">
        <v>61</v>
      </c>
      <c r="E104" s="6" t="s">
        <v>146</v>
      </c>
      <c r="F104" s="6">
        <v>2020</v>
      </c>
      <c r="G104" s="4" t="s">
        <v>63</v>
      </c>
      <c r="H104" s="9" t="s">
        <v>2425</v>
      </c>
      <c r="I104" s="4">
        <v>548537</v>
      </c>
      <c r="J104" s="4" t="s">
        <v>217</v>
      </c>
      <c r="K104" s="4" t="s">
        <v>64</v>
      </c>
      <c r="L104" s="4" t="s">
        <v>71</v>
      </c>
      <c r="M104" s="4" t="s">
        <v>71</v>
      </c>
      <c r="N104" s="4" t="s">
        <v>66</v>
      </c>
      <c r="O104" s="4" t="s">
        <v>67</v>
      </c>
      <c r="P104" s="4" t="s">
        <v>3157</v>
      </c>
      <c r="Q104" s="4" t="s">
        <v>70</v>
      </c>
      <c r="R104" s="4"/>
      <c r="S104" s="4"/>
      <c r="T104" s="4">
        <v>2</v>
      </c>
      <c r="U104" s="4">
        <v>1</v>
      </c>
      <c r="V104" s="4">
        <v>1</v>
      </c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28">
        <f t="shared" si="5"/>
        <v>4</v>
      </c>
      <c r="BS104" s="29">
        <v>1695</v>
      </c>
      <c r="BT104" s="29">
        <f t="shared" si="6"/>
        <v>6780</v>
      </c>
      <c r="BU104" s="4"/>
      <c r="BV104" s="10"/>
      <c r="BW104" s="10"/>
      <c r="BX104" s="10"/>
    </row>
    <row r="105" spans="1:76" s="9" customFormat="1" ht="99.95" customHeight="1">
      <c r="A105" s="8"/>
      <c r="B105" s="4" t="s">
        <v>869</v>
      </c>
      <c r="C105" s="4" t="s">
        <v>1324</v>
      </c>
      <c r="D105" s="4" t="s">
        <v>61</v>
      </c>
      <c r="E105" s="6" t="s">
        <v>146</v>
      </c>
      <c r="F105" s="6">
        <v>2020</v>
      </c>
      <c r="G105" s="4" t="s">
        <v>63</v>
      </c>
      <c r="H105" s="9" t="s">
        <v>2722</v>
      </c>
      <c r="I105" s="4">
        <v>549894</v>
      </c>
      <c r="J105" s="4" t="s">
        <v>79</v>
      </c>
      <c r="K105" s="4" t="s">
        <v>64</v>
      </c>
      <c r="L105" s="4" t="s">
        <v>366</v>
      </c>
      <c r="M105" s="4" t="s">
        <v>1521</v>
      </c>
      <c r="N105" s="4" t="s">
        <v>379</v>
      </c>
      <c r="O105" s="4" t="s">
        <v>380</v>
      </c>
      <c r="P105" s="4" t="s">
        <v>3142</v>
      </c>
      <c r="Q105" s="4" t="s">
        <v>3571</v>
      </c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>
        <v>1</v>
      </c>
      <c r="AP105" s="4"/>
      <c r="AQ105" s="4">
        <v>2</v>
      </c>
      <c r="AR105" s="4"/>
      <c r="AS105" s="4">
        <v>1</v>
      </c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28">
        <f t="shared" si="5"/>
        <v>4</v>
      </c>
      <c r="BS105" s="29">
        <v>625</v>
      </c>
      <c r="BT105" s="29">
        <f t="shared" si="6"/>
        <v>2500</v>
      </c>
      <c r="BU105" s="4"/>
      <c r="BV105" s="10"/>
      <c r="BW105" s="10"/>
      <c r="BX105" s="10"/>
    </row>
    <row r="106" spans="1:76" s="9" customFormat="1" ht="99.95" customHeight="1">
      <c r="A106" s="8"/>
      <c r="B106" s="4" t="s">
        <v>871</v>
      </c>
      <c r="C106" s="4" t="s">
        <v>1324</v>
      </c>
      <c r="D106" s="4" t="s">
        <v>61</v>
      </c>
      <c r="E106" s="6" t="s">
        <v>146</v>
      </c>
      <c r="F106" s="6">
        <v>2020</v>
      </c>
      <c r="G106" s="4" t="s">
        <v>63</v>
      </c>
      <c r="H106" s="9" t="s">
        <v>2724</v>
      </c>
      <c r="I106" s="4">
        <v>551644</v>
      </c>
      <c r="J106" s="4" t="s">
        <v>2187</v>
      </c>
      <c r="K106" s="4" t="s">
        <v>64</v>
      </c>
      <c r="L106" s="4" t="s">
        <v>366</v>
      </c>
      <c r="M106" s="4" t="s">
        <v>1522</v>
      </c>
      <c r="N106" s="4" t="s">
        <v>66</v>
      </c>
      <c r="O106" s="4" t="s">
        <v>67</v>
      </c>
      <c r="P106" s="4" t="s">
        <v>3242</v>
      </c>
      <c r="Q106" s="4" t="s">
        <v>3571</v>
      </c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>
        <v>1</v>
      </c>
      <c r="AN106" s="4"/>
      <c r="AO106" s="4">
        <v>1</v>
      </c>
      <c r="AP106" s="4"/>
      <c r="AQ106" s="4">
        <v>2</v>
      </c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28">
        <f t="shared" si="5"/>
        <v>4</v>
      </c>
      <c r="BS106" s="29">
        <v>650</v>
      </c>
      <c r="BT106" s="29">
        <f t="shared" si="6"/>
        <v>2600</v>
      </c>
      <c r="BU106" s="4"/>
      <c r="BV106" s="10"/>
      <c r="BW106" s="10"/>
      <c r="BX106" s="10"/>
    </row>
    <row r="107" spans="1:76" s="9" customFormat="1" ht="99.95" customHeight="1">
      <c r="A107" s="8"/>
      <c r="B107" s="4" t="s">
        <v>903</v>
      </c>
      <c r="C107" s="4" t="s">
        <v>1324</v>
      </c>
      <c r="D107" s="4" t="s">
        <v>61</v>
      </c>
      <c r="E107" s="6" t="s">
        <v>146</v>
      </c>
      <c r="F107" s="6">
        <v>2020</v>
      </c>
      <c r="G107" s="4" t="s">
        <v>63</v>
      </c>
      <c r="H107" s="9" t="s">
        <v>2755</v>
      </c>
      <c r="I107" s="4">
        <v>563814</v>
      </c>
      <c r="J107" s="4" t="s">
        <v>2230</v>
      </c>
      <c r="K107" s="4" t="s">
        <v>64</v>
      </c>
      <c r="L107" s="4" t="s">
        <v>423</v>
      </c>
      <c r="M107" s="4" t="s">
        <v>1548</v>
      </c>
      <c r="N107" s="4" t="s">
        <v>92</v>
      </c>
      <c r="O107" s="4" t="s">
        <v>93</v>
      </c>
      <c r="P107" s="4" t="s">
        <v>3318</v>
      </c>
      <c r="Q107" s="4" t="s">
        <v>3571</v>
      </c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>
        <v>1</v>
      </c>
      <c r="AN107" s="4"/>
      <c r="AO107" s="4"/>
      <c r="AP107" s="4"/>
      <c r="AQ107" s="4">
        <v>2</v>
      </c>
      <c r="AR107" s="4"/>
      <c r="AS107" s="4">
        <v>1</v>
      </c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28">
        <f t="shared" si="5"/>
        <v>4</v>
      </c>
      <c r="BS107" s="29">
        <v>450</v>
      </c>
      <c r="BT107" s="29">
        <f t="shared" si="6"/>
        <v>1800</v>
      </c>
      <c r="BU107" s="4"/>
      <c r="BV107" s="10"/>
      <c r="BW107" s="10"/>
      <c r="BX107" s="10"/>
    </row>
    <row r="108" spans="1:76" s="9" customFormat="1" ht="99.95" customHeight="1">
      <c r="A108" s="8"/>
      <c r="B108" s="4" t="s">
        <v>917</v>
      </c>
      <c r="C108" s="4" t="s">
        <v>1324</v>
      </c>
      <c r="D108" s="4" t="s">
        <v>61</v>
      </c>
      <c r="E108" s="6" t="s">
        <v>146</v>
      </c>
      <c r="F108" s="6">
        <v>2020</v>
      </c>
      <c r="G108" s="4" t="s">
        <v>63</v>
      </c>
      <c r="H108" s="9" t="s">
        <v>2770</v>
      </c>
      <c r="I108" s="4">
        <v>571886</v>
      </c>
      <c r="J108" s="4" t="s">
        <v>2239</v>
      </c>
      <c r="K108" s="4" t="s">
        <v>64</v>
      </c>
      <c r="L108" s="4" t="s">
        <v>71</v>
      </c>
      <c r="M108" s="4" t="s">
        <v>1560</v>
      </c>
      <c r="N108" s="4" t="s">
        <v>66</v>
      </c>
      <c r="O108" s="4" t="s">
        <v>67</v>
      </c>
      <c r="P108" s="4" t="s">
        <v>3329</v>
      </c>
      <c r="Q108" s="4" t="s">
        <v>3578</v>
      </c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>
        <v>1</v>
      </c>
      <c r="AR108" s="4"/>
      <c r="AS108" s="4">
        <v>3</v>
      </c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28">
        <f t="shared" si="5"/>
        <v>4</v>
      </c>
      <c r="BS108" s="29">
        <v>2295</v>
      </c>
      <c r="BT108" s="29">
        <f t="shared" si="6"/>
        <v>9180</v>
      </c>
      <c r="BU108" s="4"/>
      <c r="BV108" s="10"/>
      <c r="BW108" s="10"/>
      <c r="BX108" s="10"/>
    </row>
    <row r="109" spans="1:76" s="9" customFormat="1" ht="99.95" customHeight="1">
      <c r="A109" s="8"/>
      <c r="B109" s="4" t="s">
        <v>918</v>
      </c>
      <c r="C109" s="4" t="s">
        <v>1324</v>
      </c>
      <c r="D109" s="4" t="s">
        <v>61</v>
      </c>
      <c r="E109" s="6" t="s">
        <v>146</v>
      </c>
      <c r="F109" s="6">
        <v>2020</v>
      </c>
      <c r="G109" s="4" t="s">
        <v>63</v>
      </c>
      <c r="H109" s="9" t="s">
        <v>2771</v>
      </c>
      <c r="I109" s="4">
        <v>572481</v>
      </c>
      <c r="J109" s="4" t="s">
        <v>2240</v>
      </c>
      <c r="K109" s="4" t="s">
        <v>64</v>
      </c>
      <c r="L109" s="4" t="s">
        <v>2399</v>
      </c>
      <c r="M109" s="4" t="s">
        <v>427</v>
      </c>
      <c r="N109" s="4" t="s">
        <v>66</v>
      </c>
      <c r="O109" s="4" t="s">
        <v>67</v>
      </c>
      <c r="P109" s="4" t="s">
        <v>3330</v>
      </c>
      <c r="Q109" s="4" t="s">
        <v>70</v>
      </c>
      <c r="R109" s="4"/>
      <c r="S109" s="4">
        <v>1</v>
      </c>
      <c r="T109" s="4">
        <v>3</v>
      </c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28">
        <f t="shared" si="5"/>
        <v>4</v>
      </c>
      <c r="BS109" s="29">
        <v>395</v>
      </c>
      <c r="BT109" s="29">
        <f t="shared" si="6"/>
        <v>1580</v>
      </c>
      <c r="BU109" s="4"/>
      <c r="BV109" s="10"/>
      <c r="BW109" s="10"/>
      <c r="BX109" s="10"/>
    </row>
    <row r="110" spans="1:76" s="9" customFormat="1" ht="99.95" customHeight="1">
      <c r="A110" s="8"/>
      <c r="B110" s="4" t="s">
        <v>929</v>
      </c>
      <c r="C110" s="4" t="s">
        <v>1324</v>
      </c>
      <c r="D110" s="4" t="s">
        <v>61</v>
      </c>
      <c r="E110" s="6" t="s">
        <v>62</v>
      </c>
      <c r="F110" s="6">
        <v>2020</v>
      </c>
      <c r="G110" s="4" t="s">
        <v>63</v>
      </c>
      <c r="H110" s="9" t="s">
        <v>2780</v>
      </c>
      <c r="I110" s="4">
        <v>574750</v>
      </c>
      <c r="J110" s="4" t="s">
        <v>2216</v>
      </c>
      <c r="K110" s="4" t="s">
        <v>64</v>
      </c>
      <c r="L110" s="4" t="s">
        <v>2399</v>
      </c>
      <c r="M110" s="4" t="s">
        <v>75</v>
      </c>
      <c r="N110" s="4" t="s">
        <v>167</v>
      </c>
      <c r="O110" s="4" t="s">
        <v>84</v>
      </c>
      <c r="P110" s="4" t="s">
        <v>3336</v>
      </c>
      <c r="Q110" s="4" t="s">
        <v>70</v>
      </c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>
        <v>3</v>
      </c>
      <c r="AN110" s="4"/>
      <c r="AO110" s="4"/>
      <c r="AP110" s="4"/>
      <c r="AQ110" s="4">
        <v>1</v>
      </c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28">
        <f t="shared" si="5"/>
        <v>4</v>
      </c>
      <c r="BS110" s="29">
        <v>445</v>
      </c>
      <c r="BT110" s="29">
        <f t="shared" si="6"/>
        <v>1780</v>
      </c>
      <c r="BU110" s="4"/>
      <c r="BV110" s="10"/>
      <c r="BW110" s="10"/>
      <c r="BX110" s="10"/>
    </row>
    <row r="111" spans="1:76" s="9" customFormat="1" ht="99.95" customHeight="1">
      <c r="A111" s="8"/>
      <c r="B111" s="4" t="s">
        <v>339</v>
      </c>
      <c r="C111" s="4" t="s">
        <v>1324</v>
      </c>
      <c r="D111" s="4" t="s">
        <v>61</v>
      </c>
      <c r="E111" s="6" t="s">
        <v>146</v>
      </c>
      <c r="F111" s="6">
        <v>2020</v>
      </c>
      <c r="G111" s="4" t="s">
        <v>63</v>
      </c>
      <c r="H111" s="9" t="s">
        <v>2464</v>
      </c>
      <c r="I111" s="4">
        <v>575635</v>
      </c>
      <c r="J111" s="4" t="s">
        <v>340</v>
      </c>
      <c r="K111" s="4" t="s">
        <v>64</v>
      </c>
      <c r="L111" s="4" t="s">
        <v>326</v>
      </c>
      <c r="M111" s="4" t="s">
        <v>341</v>
      </c>
      <c r="N111" s="4" t="s">
        <v>92</v>
      </c>
      <c r="O111" s="4" t="s">
        <v>93</v>
      </c>
      <c r="P111" s="4" t="s">
        <v>3340</v>
      </c>
      <c r="Q111" s="4" t="s">
        <v>3571</v>
      </c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>
        <v>2</v>
      </c>
      <c r="AN111" s="4"/>
      <c r="AO111" s="4"/>
      <c r="AP111" s="4"/>
      <c r="AQ111" s="4">
        <v>1</v>
      </c>
      <c r="AR111" s="4"/>
      <c r="AS111" s="4">
        <v>1</v>
      </c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28">
        <f t="shared" si="5"/>
        <v>4</v>
      </c>
      <c r="BS111" s="29">
        <v>850</v>
      </c>
      <c r="BT111" s="29">
        <f t="shared" si="6"/>
        <v>3400</v>
      </c>
      <c r="BU111" s="4"/>
      <c r="BV111" s="10"/>
      <c r="BW111" s="10"/>
      <c r="BX111" s="10"/>
    </row>
    <row r="112" spans="1:76" s="9" customFormat="1" ht="99.95" customHeight="1">
      <c r="A112" s="8"/>
      <c r="B112" s="4" t="s">
        <v>938</v>
      </c>
      <c r="C112" s="4" t="s">
        <v>1324</v>
      </c>
      <c r="D112" s="4" t="s">
        <v>61</v>
      </c>
      <c r="E112" s="6" t="s">
        <v>146</v>
      </c>
      <c r="F112" s="6">
        <v>2020</v>
      </c>
      <c r="G112" s="4" t="s">
        <v>63</v>
      </c>
      <c r="H112" s="9" t="s">
        <v>2789</v>
      </c>
      <c r="I112" s="4">
        <v>575963</v>
      </c>
      <c r="J112" s="4" t="s">
        <v>2250</v>
      </c>
      <c r="K112" s="4" t="s">
        <v>64</v>
      </c>
      <c r="L112" s="4" t="s">
        <v>366</v>
      </c>
      <c r="M112" s="4" t="s">
        <v>1565</v>
      </c>
      <c r="N112" s="4" t="s">
        <v>1906</v>
      </c>
      <c r="O112" s="4" t="s">
        <v>2012</v>
      </c>
      <c r="P112" s="4" t="s">
        <v>3341</v>
      </c>
      <c r="Q112" s="4" t="s">
        <v>70</v>
      </c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>
        <v>1</v>
      </c>
      <c r="AG112" s="4"/>
      <c r="AH112" s="4">
        <v>3</v>
      </c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28">
        <f t="shared" si="5"/>
        <v>4</v>
      </c>
      <c r="BS112" s="29">
        <v>425</v>
      </c>
      <c r="BT112" s="29">
        <f t="shared" si="6"/>
        <v>1700</v>
      </c>
      <c r="BU112" s="4"/>
      <c r="BV112" s="10"/>
      <c r="BW112" s="10"/>
      <c r="BX112" s="10"/>
    </row>
    <row r="113" spans="1:76" s="9" customFormat="1" ht="99.95" customHeight="1">
      <c r="A113" s="8"/>
      <c r="B113" s="4" t="s">
        <v>941</v>
      </c>
      <c r="C113" s="4" t="s">
        <v>1324</v>
      </c>
      <c r="D113" s="4" t="s">
        <v>61</v>
      </c>
      <c r="E113" s="6" t="s">
        <v>146</v>
      </c>
      <c r="F113" s="6">
        <v>2020</v>
      </c>
      <c r="G113" s="4" t="s">
        <v>63</v>
      </c>
      <c r="H113" s="9" t="s">
        <v>2792</v>
      </c>
      <c r="I113" s="4">
        <v>576545</v>
      </c>
      <c r="J113" s="4" t="s">
        <v>2250</v>
      </c>
      <c r="K113" s="4" t="s">
        <v>64</v>
      </c>
      <c r="L113" s="4" t="s">
        <v>423</v>
      </c>
      <c r="M113" s="4" t="s">
        <v>1568</v>
      </c>
      <c r="N113" s="4" t="s">
        <v>1906</v>
      </c>
      <c r="O113" s="4" t="s">
        <v>2012</v>
      </c>
      <c r="P113" s="4" t="s">
        <v>3341</v>
      </c>
      <c r="Q113" s="4" t="s">
        <v>70</v>
      </c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>
        <v>2</v>
      </c>
      <c r="AE113" s="4">
        <v>1</v>
      </c>
      <c r="AF113" s="4"/>
      <c r="AG113" s="4">
        <v>1</v>
      </c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28">
        <f t="shared" si="5"/>
        <v>4</v>
      </c>
      <c r="BS113" s="29">
        <v>395</v>
      </c>
      <c r="BT113" s="29">
        <f t="shared" si="6"/>
        <v>1580</v>
      </c>
      <c r="BU113" s="4"/>
      <c r="BV113" s="10"/>
      <c r="BW113" s="10"/>
      <c r="BX113" s="10"/>
    </row>
    <row r="114" spans="1:76" s="9" customFormat="1" ht="99.95" customHeight="1">
      <c r="A114" s="8"/>
      <c r="B114" s="4" t="s">
        <v>952</v>
      </c>
      <c r="C114" s="4" t="s">
        <v>1324</v>
      </c>
      <c r="D114" s="4" t="s">
        <v>61</v>
      </c>
      <c r="E114" s="6" t="s">
        <v>62</v>
      </c>
      <c r="F114" s="6">
        <v>2020</v>
      </c>
      <c r="G114" s="4" t="s">
        <v>63</v>
      </c>
      <c r="H114" s="9" t="s">
        <v>2803</v>
      </c>
      <c r="I114" s="4">
        <v>579795</v>
      </c>
      <c r="J114" s="4" t="s">
        <v>401</v>
      </c>
      <c r="K114" s="4" t="s">
        <v>64</v>
      </c>
      <c r="L114" s="4" t="s">
        <v>366</v>
      </c>
      <c r="M114" s="4" t="s">
        <v>1575</v>
      </c>
      <c r="N114" s="4" t="s">
        <v>402</v>
      </c>
      <c r="O114" s="4" t="s">
        <v>403</v>
      </c>
      <c r="P114" s="4" t="s">
        <v>3181</v>
      </c>
      <c r="Q114" s="4" t="s">
        <v>70</v>
      </c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>
        <v>1</v>
      </c>
      <c r="AE114" s="4"/>
      <c r="AF114" s="4">
        <v>1</v>
      </c>
      <c r="AG114" s="4"/>
      <c r="AH114" s="4">
        <v>2</v>
      </c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28">
        <f t="shared" si="5"/>
        <v>4</v>
      </c>
      <c r="BS114" s="29">
        <v>450</v>
      </c>
      <c r="BT114" s="29">
        <f t="shared" si="6"/>
        <v>1800</v>
      </c>
      <c r="BU114" s="4"/>
      <c r="BV114" s="10"/>
      <c r="BW114" s="10"/>
      <c r="BX114" s="10"/>
    </row>
    <row r="115" spans="1:76" s="9" customFormat="1" ht="99.95" customHeight="1">
      <c r="A115" s="8"/>
      <c r="B115" s="4" t="s">
        <v>986</v>
      </c>
      <c r="C115" s="4" t="s">
        <v>1324</v>
      </c>
      <c r="D115" s="4" t="s">
        <v>61</v>
      </c>
      <c r="E115" s="6" t="s">
        <v>146</v>
      </c>
      <c r="F115" s="6">
        <v>2020</v>
      </c>
      <c r="G115" s="4" t="s">
        <v>63</v>
      </c>
      <c r="H115" s="9" t="s">
        <v>2834</v>
      </c>
      <c r="I115" s="4">
        <v>584114</v>
      </c>
      <c r="J115" s="4" t="s">
        <v>2188</v>
      </c>
      <c r="K115" s="4" t="s">
        <v>64</v>
      </c>
      <c r="L115" s="9" t="s">
        <v>1328</v>
      </c>
      <c r="M115" s="4" t="s">
        <v>1599</v>
      </c>
      <c r="N115" s="4" t="s">
        <v>66</v>
      </c>
      <c r="O115" s="4" t="s">
        <v>67</v>
      </c>
      <c r="P115" s="4" t="s">
        <v>3267</v>
      </c>
      <c r="Q115" s="4" t="s">
        <v>3571</v>
      </c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>
        <v>1</v>
      </c>
      <c r="AP115" s="4"/>
      <c r="AQ115" s="4">
        <v>1</v>
      </c>
      <c r="AR115" s="4"/>
      <c r="AS115" s="4">
        <v>2</v>
      </c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28">
        <f t="shared" si="5"/>
        <v>4</v>
      </c>
      <c r="BS115" s="29">
        <v>1495</v>
      </c>
      <c r="BT115" s="29">
        <f t="shared" si="6"/>
        <v>5980</v>
      </c>
      <c r="BU115" s="4"/>
      <c r="BV115" s="10"/>
      <c r="BW115" s="10"/>
      <c r="BX115" s="10"/>
    </row>
    <row r="116" spans="1:76" s="9" customFormat="1" ht="99.95" customHeight="1">
      <c r="A116" s="8"/>
      <c r="B116" s="4" t="s">
        <v>1002</v>
      </c>
      <c r="C116" s="4" t="s">
        <v>1324</v>
      </c>
      <c r="D116" s="4" t="s">
        <v>61</v>
      </c>
      <c r="E116" s="6" t="s">
        <v>146</v>
      </c>
      <c r="F116" s="6">
        <v>2020</v>
      </c>
      <c r="G116" s="4" t="s">
        <v>63</v>
      </c>
      <c r="H116" s="9" t="s">
        <v>2852</v>
      </c>
      <c r="I116" s="4">
        <v>589182</v>
      </c>
      <c r="J116" s="4" t="s">
        <v>2273</v>
      </c>
      <c r="K116" s="4" t="s">
        <v>64</v>
      </c>
      <c r="L116" s="4" t="s">
        <v>2399</v>
      </c>
      <c r="M116" s="4" t="s">
        <v>1605</v>
      </c>
      <c r="N116" s="4" t="s">
        <v>1917</v>
      </c>
      <c r="O116" s="4" t="s">
        <v>2022</v>
      </c>
      <c r="P116" s="4" t="s">
        <v>3376</v>
      </c>
      <c r="Q116" s="4" t="s">
        <v>3581</v>
      </c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>
        <v>1</v>
      </c>
      <c r="AP116" s="4"/>
      <c r="AQ116" s="4">
        <v>1</v>
      </c>
      <c r="AR116" s="4"/>
      <c r="AS116" s="4">
        <v>2</v>
      </c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28">
        <f t="shared" si="5"/>
        <v>4</v>
      </c>
      <c r="BS116" s="29">
        <v>995</v>
      </c>
      <c r="BT116" s="29">
        <f t="shared" si="6"/>
        <v>3980</v>
      </c>
      <c r="BU116" s="4"/>
      <c r="BV116" s="10"/>
      <c r="BW116" s="10"/>
      <c r="BX116" s="10"/>
    </row>
    <row r="117" spans="1:76" s="9" customFormat="1" ht="99.95" customHeight="1">
      <c r="A117" s="8"/>
      <c r="B117" s="4" t="s">
        <v>1014</v>
      </c>
      <c r="C117" s="4" t="s">
        <v>1324</v>
      </c>
      <c r="D117" s="4" t="s">
        <v>61</v>
      </c>
      <c r="E117" s="6" t="s">
        <v>62</v>
      </c>
      <c r="F117" s="6">
        <v>2020</v>
      </c>
      <c r="G117" s="4" t="s">
        <v>63</v>
      </c>
      <c r="H117" s="9" t="s">
        <v>2862</v>
      </c>
      <c r="I117" s="4">
        <v>593033</v>
      </c>
      <c r="J117" s="4" t="s">
        <v>2283</v>
      </c>
      <c r="K117" s="4" t="s">
        <v>64</v>
      </c>
      <c r="L117" s="4" t="s">
        <v>2399</v>
      </c>
      <c r="M117" s="4" t="s">
        <v>1619</v>
      </c>
      <c r="N117" s="4" t="s">
        <v>1918</v>
      </c>
      <c r="O117" s="4" t="s">
        <v>2023</v>
      </c>
      <c r="P117" s="4" t="s">
        <v>3144</v>
      </c>
      <c r="Q117" s="4" t="s">
        <v>70</v>
      </c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>
        <v>1</v>
      </c>
      <c r="AN117" s="4"/>
      <c r="AO117" s="4">
        <v>2</v>
      </c>
      <c r="AP117" s="4"/>
      <c r="AQ117" s="4"/>
      <c r="AR117" s="4"/>
      <c r="AS117" s="4">
        <v>1</v>
      </c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28">
        <f t="shared" si="5"/>
        <v>4</v>
      </c>
      <c r="BS117" s="29">
        <v>530</v>
      </c>
      <c r="BT117" s="29">
        <f t="shared" si="6"/>
        <v>2120</v>
      </c>
      <c r="BU117" s="4"/>
      <c r="BV117" s="10"/>
      <c r="BW117" s="10"/>
      <c r="BX117" s="10"/>
    </row>
    <row r="118" spans="1:76" s="9" customFormat="1" ht="99.95" customHeight="1">
      <c r="A118" s="8"/>
      <c r="B118" s="4" t="s">
        <v>1034</v>
      </c>
      <c r="C118" s="4" t="s">
        <v>1324</v>
      </c>
      <c r="D118" s="4" t="s">
        <v>61</v>
      </c>
      <c r="E118" s="6" t="s">
        <v>62</v>
      </c>
      <c r="F118" s="6">
        <v>2020</v>
      </c>
      <c r="G118" s="4" t="s">
        <v>63</v>
      </c>
      <c r="H118" s="9" t="s">
        <v>2881</v>
      </c>
      <c r="I118" s="4">
        <v>595738</v>
      </c>
      <c r="J118" s="4" t="s">
        <v>2295</v>
      </c>
      <c r="K118" s="4" t="s">
        <v>64</v>
      </c>
      <c r="L118" s="4" t="s">
        <v>2399</v>
      </c>
      <c r="M118" s="4" t="s">
        <v>1638</v>
      </c>
      <c r="N118" s="4" t="s">
        <v>167</v>
      </c>
      <c r="O118" s="4" t="s">
        <v>84</v>
      </c>
      <c r="P118" s="4" t="s">
        <v>3144</v>
      </c>
      <c r="Q118" s="4" t="s">
        <v>70</v>
      </c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>
        <v>1</v>
      </c>
      <c r="AN118" s="4"/>
      <c r="AO118" s="4">
        <v>1</v>
      </c>
      <c r="AP118" s="4"/>
      <c r="AQ118" s="4">
        <v>1</v>
      </c>
      <c r="AR118" s="4"/>
      <c r="AS118" s="4">
        <v>1</v>
      </c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28">
        <f t="shared" si="5"/>
        <v>4</v>
      </c>
      <c r="BS118" s="29">
        <v>760</v>
      </c>
      <c r="BT118" s="29">
        <f t="shared" si="6"/>
        <v>3040</v>
      </c>
      <c r="BU118" s="4"/>
      <c r="BV118" s="10"/>
      <c r="BW118" s="10"/>
      <c r="BX118" s="10"/>
    </row>
    <row r="119" spans="1:76" s="9" customFormat="1" ht="99.95" customHeight="1">
      <c r="A119" s="8"/>
      <c r="B119" s="4" t="s">
        <v>1085</v>
      </c>
      <c r="C119" s="4" t="s">
        <v>1324</v>
      </c>
      <c r="D119" s="4" t="s">
        <v>61</v>
      </c>
      <c r="E119" s="6" t="s">
        <v>146</v>
      </c>
      <c r="F119" s="6">
        <v>2020</v>
      </c>
      <c r="G119" s="4" t="s">
        <v>63</v>
      </c>
      <c r="H119" s="9" t="s">
        <v>2924</v>
      </c>
      <c r="I119" s="4">
        <v>600275</v>
      </c>
      <c r="J119" s="4" t="s">
        <v>315</v>
      </c>
      <c r="K119" s="4" t="s">
        <v>64</v>
      </c>
      <c r="L119" s="9" t="s">
        <v>1328</v>
      </c>
      <c r="M119" s="4" t="s">
        <v>1673</v>
      </c>
      <c r="N119" s="4" t="s">
        <v>100</v>
      </c>
      <c r="O119" s="4" t="s">
        <v>101</v>
      </c>
      <c r="P119" s="4" t="s">
        <v>3157</v>
      </c>
      <c r="Q119" s="4" t="s">
        <v>70</v>
      </c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>
        <v>1</v>
      </c>
      <c r="AN119" s="4"/>
      <c r="AO119" s="4">
        <v>1</v>
      </c>
      <c r="AP119" s="4"/>
      <c r="AQ119" s="4">
        <v>1</v>
      </c>
      <c r="AR119" s="4"/>
      <c r="AS119" s="4">
        <v>1</v>
      </c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28">
        <f t="shared" si="5"/>
        <v>4</v>
      </c>
      <c r="BS119" s="29">
        <v>1995</v>
      </c>
      <c r="BT119" s="29">
        <f t="shared" si="6"/>
        <v>7980</v>
      </c>
      <c r="BU119" s="4"/>
      <c r="BV119" s="10"/>
      <c r="BW119" s="10"/>
      <c r="BX119" s="10"/>
    </row>
    <row r="120" spans="1:76" s="9" customFormat="1" ht="99.95" customHeight="1">
      <c r="A120" s="8"/>
      <c r="B120" s="4" t="s">
        <v>598</v>
      </c>
      <c r="C120" s="4" t="s">
        <v>1324</v>
      </c>
      <c r="D120" s="4" t="s">
        <v>61</v>
      </c>
      <c r="E120" s="6" t="s">
        <v>62</v>
      </c>
      <c r="F120" s="6">
        <v>2021</v>
      </c>
      <c r="G120" s="4" t="s">
        <v>63</v>
      </c>
      <c r="H120" s="9" t="s">
        <v>2494</v>
      </c>
      <c r="I120" s="4">
        <v>234387</v>
      </c>
      <c r="J120" s="4" t="s">
        <v>548</v>
      </c>
      <c r="K120" s="9" t="s">
        <v>553</v>
      </c>
      <c r="L120" s="4" t="s">
        <v>558</v>
      </c>
      <c r="M120" s="4" t="s">
        <v>1331</v>
      </c>
      <c r="N120" s="4" t="s">
        <v>1846</v>
      </c>
      <c r="O120" s="4" t="s">
        <v>1981</v>
      </c>
      <c r="P120" s="4" t="s">
        <v>3125</v>
      </c>
      <c r="Q120" s="4" t="s">
        <v>70</v>
      </c>
      <c r="R120" s="4">
        <v>3</v>
      </c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28">
        <f t="shared" si="5"/>
        <v>3</v>
      </c>
      <c r="BS120" s="29">
        <v>1095</v>
      </c>
      <c r="BT120" s="29">
        <f t="shared" si="6"/>
        <v>3285</v>
      </c>
      <c r="BU120" s="4"/>
      <c r="BV120" s="10"/>
      <c r="BW120" s="10"/>
      <c r="BX120" s="10"/>
    </row>
    <row r="121" spans="1:76" s="9" customFormat="1" ht="99.95" customHeight="1">
      <c r="A121" s="8"/>
      <c r="B121" s="4" t="s">
        <v>692</v>
      </c>
      <c r="C121" s="4" t="s">
        <v>1324</v>
      </c>
      <c r="D121" s="4" t="s">
        <v>61</v>
      </c>
      <c r="E121" s="6" t="s">
        <v>146</v>
      </c>
      <c r="F121" s="6">
        <v>2020</v>
      </c>
      <c r="G121" s="4" t="s">
        <v>63</v>
      </c>
      <c r="H121" s="9" t="s">
        <v>2564</v>
      </c>
      <c r="I121" s="4">
        <v>491513</v>
      </c>
      <c r="J121" s="4" t="s">
        <v>2136</v>
      </c>
      <c r="K121" s="4" t="s">
        <v>435</v>
      </c>
      <c r="L121" s="4" t="s">
        <v>484</v>
      </c>
      <c r="M121" s="4" t="s">
        <v>1399</v>
      </c>
      <c r="N121" s="4" t="s">
        <v>1869</v>
      </c>
      <c r="O121" s="4" t="s">
        <v>1869</v>
      </c>
      <c r="P121" s="4" t="s">
        <v>3138</v>
      </c>
      <c r="Q121" s="4" t="s">
        <v>70</v>
      </c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>
        <v>3</v>
      </c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28">
        <f t="shared" si="5"/>
        <v>3</v>
      </c>
      <c r="BS121" s="29">
        <v>495</v>
      </c>
      <c r="BT121" s="29">
        <f t="shared" si="6"/>
        <v>1485</v>
      </c>
      <c r="BU121" s="4"/>
      <c r="BV121" s="10"/>
      <c r="BW121" s="10"/>
      <c r="BX121" s="10"/>
    </row>
    <row r="122" spans="1:76" s="9" customFormat="1" ht="99.95" customHeight="1">
      <c r="A122" s="8"/>
      <c r="B122" s="4" t="s">
        <v>696</v>
      </c>
      <c r="C122" s="4" t="s">
        <v>1324</v>
      </c>
      <c r="D122" s="4" t="s">
        <v>61</v>
      </c>
      <c r="E122" s="6" t="s">
        <v>146</v>
      </c>
      <c r="F122" s="6">
        <v>2020</v>
      </c>
      <c r="G122" s="4" t="s">
        <v>63</v>
      </c>
      <c r="H122" s="9" t="s">
        <v>2568</v>
      </c>
      <c r="I122" s="4">
        <v>491514</v>
      </c>
      <c r="J122" s="4" t="s">
        <v>2137</v>
      </c>
      <c r="K122" s="4" t="s">
        <v>435</v>
      </c>
      <c r="L122" s="4" t="s">
        <v>484</v>
      </c>
      <c r="M122" s="4" t="s">
        <v>1400</v>
      </c>
      <c r="N122" s="4" t="s">
        <v>1873</v>
      </c>
      <c r="O122" s="4" t="s">
        <v>1996</v>
      </c>
      <c r="P122" s="4" t="s">
        <v>3139</v>
      </c>
      <c r="Q122" s="4" t="s">
        <v>3574</v>
      </c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>
        <v>1</v>
      </c>
      <c r="AQ122" s="4">
        <v>1</v>
      </c>
      <c r="AR122" s="4">
        <v>1</v>
      </c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28">
        <f t="shared" si="5"/>
        <v>3</v>
      </c>
      <c r="BS122" s="29">
        <v>495</v>
      </c>
      <c r="BT122" s="29">
        <f t="shared" si="6"/>
        <v>1485</v>
      </c>
      <c r="BU122" s="4"/>
      <c r="BV122" s="10"/>
      <c r="BW122" s="10"/>
      <c r="BX122" s="10"/>
    </row>
    <row r="123" spans="1:76" s="9" customFormat="1" ht="99.95" customHeight="1">
      <c r="A123" s="8"/>
      <c r="B123" s="4" t="s">
        <v>720</v>
      </c>
      <c r="C123" s="4" t="s">
        <v>1324</v>
      </c>
      <c r="D123" s="4" t="s">
        <v>61</v>
      </c>
      <c r="E123" s="6" t="s">
        <v>62</v>
      </c>
      <c r="F123" s="6">
        <v>2020</v>
      </c>
      <c r="G123" s="4" t="s">
        <v>63</v>
      </c>
      <c r="H123" s="9" t="s">
        <v>2590</v>
      </c>
      <c r="I123" s="4">
        <v>501895</v>
      </c>
      <c r="J123" s="4" t="s">
        <v>389</v>
      </c>
      <c r="K123" s="4" t="s">
        <v>64</v>
      </c>
      <c r="L123" s="4" t="s">
        <v>72</v>
      </c>
      <c r="M123" s="4" t="s">
        <v>1422</v>
      </c>
      <c r="N123" s="4" t="s">
        <v>76</v>
      </c>
      <c r="O123" s="4" t="s">
        <v>77</v>
      </c>
      <c r="P123" s="4" t="s">
        <v>3147</v>
      </c>
      <c r="Q123" s="4" t="s">
        <v>70</v>
      </c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>
        <v>2</v>
      </c>
      <c r="AP123" s="4"/>
      <c r="AQ123" s="4"/>
      <c r="AR123" s="4"/>
      <c r="AS123" s="4">
        <v>1</v>
      </c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28">
        <f t="shared" si="5"/>
        <v>3</v>
      </c>
      <c r="BS123" s="29">
        <v>1795</v>
      </c>
      <c r="BT123" s="29">
        <f t="shared" si="6"/>
        <v>5385</v>
      </c>
      <c r="BU123" s="4"/>
      <c r="BV123" s="10"/>
      <c r="BW123" s="10"/>
      <c r="BX123" s="10"/>
    </row>
    <row r="124" spans="1:76" s="9" customFormat="1" ht="99.95" customHeight="1">
      <c r="A124" s="8"/>
      <c r="B124" s="4" t="s">
        <v>722</v>
      </c>
      <c r="C124" s="4" t="s">
        <v>1324</v>
      </c>
      <c r="D124" s="4" t="s">
        <v>61</v>
      </c>
      <c r="E124" s="6" t="s">
        <v>62</v>
      </c>
      <c r="F124" s="6">
        <v>2020</v>
      </c>
      <c r="G124" s="4" t="s">
        <v>63</v>
      </c>
      <c r="H124" s="9" t="s">
        <v>2592</v>
      </c>
      <c r="I124" s="4">
        <v>502121</v>
      </c>
      <c r="J124" s="4" t="s">
        <v>111</v>
      </c>
      <c r="K124" s="4" t="s">
        <v>64</v>
      </c>
      <c r="L124" s="4" t="s">
        <v>65</v>
      </c>
      <c r="M124" s="4" t="s">
        <v>1424</v>
      </c>
      <c r="N124" s="4" t="s">
        <v>100</v>
      </c>
      <c r="O124" s="4" t="s">
        <v>101</v>
      </c>
      <c r="P124" s="4" t="s">
        <v>3148</v>
      </c>
      <c r="Q124" s="4" t="s">
        <v>3571</v>
      </c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>
        <v>2</v>
      </c>
      <c r="AP124" s="4"/>
      <c r="AQ124" s="4"/>
      <c r="AR124" s="4"/>
      <c r="AS124" s="4">
        <v>1</v>
      </c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28">
        <f t="shared" si="5"/>
        <v>3</v>
      </c>
      <c r="BS124" s="29">
        <v>1195</v>
      </c>
      <c r="BT124" s="29">
        <f t="shared" si="6"/>
        <v>3585</v>
      </c>
      <c r="BU124" s="4"/>
      <c r="BV124" s="10"/>
      <c r="BW124" s="10"/>
      <c r="BX124" s="10"/>
    </row>
    <row r="125" spans="1:76" s="9" customFormat="1" ht="99.95" customHeight="1">
      <c r="A125" s="8"/>
      <c r="B125" s="4" t="s">
        <v>673</v>
      </c>
      <c r="C125" s="4" t="s">
        <v>1324</v>
      </c>
      <c r="D125" s="4" t="s">
        <v>61</v>
      </c>
      <c r="E125" s="6" t="s">
        <v>146</v>
      </c>
      <c r="F125" s="6">
        <v>2021</v>
      </c>
      <c r="G125" s="4" t="s">
        <v>63</v>
      </c>
      <c r="H125" s="9" t="s">
        <v>2606</v>
      </c>
      <c r="I125" s="4">
        <v>431000</v>
      </c>
      <c r="J125" s="4" t="s">
        <v>548</v>
      </c>
      <c r="K125" s="4" t="s">
        <v>515</v>
      </c>
      <c r="L125" s="4" t="s">
        <v>549</v>
      </c>
      <c r="M125" s="4" t="s">
        <v>551</v>
      </c>
      <c r="N125" s="4" t="s">
        <v>543</v>
      </c>
      <c r="O125" s="4" t="s">
        <v>476</v>
      </c>
      <c r="P125" s="4" t="s">
        <v>3125</v>
      </c>
      <c r="Q125" s="4" t="s">
        <v>70</v>
      </c>
      <c r="R125" s="4">
        <v>3</v>
      </c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28">
        <f t="shared" si="5"/>
        <v>3</v>
      </c>
      <c r="BS125" s="29">
        <v>330</v>
      </c>
      <c r="BT125" s="29">
        <f t="shared" si="6"/>
        <v>990</v>
      </c>
      <c r="BU125" s="4"/>
      <c r="BV125" s="10"/>
      <c r="BW125" s="10"/>
      <c r="BX125" s="10"/>
    </row>
    <row r="126" spans="1:76" s="9" customFormat="1" ht="99.95" customHeight="1">
      <c r="A126" s="8"/>
      <c r="B126" s="4" t="s">
        <v>829</v>
      </c>
      <c r="C126" s="4" t="s">
        <v>1324</v>
      </c>
      <c r="D126" s="4" t="s">
        <v>61</v>
      </c>
      <c r="E126" s="6" t="s">
        <v>146</v>
      </c>
      <c r="F126" s="6">
        <v>2020</v>
      </c>
      <c r="G126" s="4" t="s">
        <v>63</v>
      </c>
      <c r="H126" s="9" t="s">
        <v>2686</v>
      </c>
      <c r="I126" s="4">
        <v>535904</v>
      </c>
      <c r="J126" s="4" t="s">
        <v>343</v>
      </c>
      <c r="K126" s="4" t="s">
        <v>64</v>
      </c>
      <c r="L126" s="4" t="s">
        <v>65</v>
      </c>
      <c r="M126" s="4" t="s">
        <v>1492</v>
      </c>
      <c r="N126" s="4" t="s">
        <v>66</v>
      </c>
      <c r="O126" s="4" t="s">
        <v>67</v>
      </c>
      <c r="P126" s="4" t="s">
        <v>3162</v>
      </c>
      <c r="Q126" s="4" t="s">
        <v>3571</v>
      </c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>
        <v>1</v>
      </c>
      <c r="AR126" s="4"/>
      <c r="AS126" s="4">
        <v>1</v>
      </c>
      <c r="AT126" s="4"/>
      <c r="AU126" s="4">
        <v>1</v>
      </c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28">
        <f t="shared" si="5"/>
        <v>3</v>
      </c>
      <c r="BS126" s="29">
        <v>1395</v>
      </c>
      <c r="BT126" s="29">
        <f t="shared" si="6"/>
        <v>4185</v>
      </c>
      <c r="BU126" s="4"/>
      <c r="BV126" s="10"/>
      <c r="BW126" s="10"/>
      <c r="BX126" s="10"/>
    </row>
    <row r="127" spans="1:76" s="9" customFormat="1" ht="99.95" customHeight="1">
      <c r="A127" s="8"/>
      <c r="B127" s="4" t="s">
        <v>229</v>
      </c>
      <c r="C127" s="4" t="s">
        <v>1324</v>
      </c>
      <c r="D127" s="4" t="s">
        <v>61</v>
      </c>
      <c r="E127" s="6" t="s">
        <v>146</v>
      </c>
      <c r="F127" s="6">
        <v>2020</v>
      </c>
      <c r="G127" s="4" t="s">
        <v>63</v>
      </c>
      <c r="H127" s="9" t="s">
        <v>2455</v>
      </c>
      <c r="I127" s="4">
        <v>540735</v>
      </c>
      <c r="J127" s="4" t="s">
        <v>202</v>
      </c>
      <c r="K127" s="4" t="s">
        <v>64</v>
      </c>
      <c r="L127" s="4" t="s">
        <v>71</v>
      </c>
      <c r="M127" s="4" t="s">
        <v>230</v>
      </c>
      <c r="N127" s="4" t="s">
        <v>66</v>
      </c>
      <c r="O127" s="4" t="s">
        <v>67</v>
      </c>
      <c r="P127" s="4" t="s">
        <v>3166</v>
      </c>
      <c r="Q127" s="4" t="s">
        <v>3571</v>
      </c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>
        <v>2</v>
      </c>
      <c r="AT127" s="4"/>
      <c r="AU127" s="4">
        <v>1</v>
      </c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28">
        <f t="shared" si="5"/>
        <v>3</v>
      </c>
      <c r="BS127" s="29">
        <v>1595</v>
      </c>
      <c r="BT127" s="29">
        <f t="shared" si="6"/>
        <v>4785</v>
      </c>
      <c r="BU127" s="4"/>
      <c r="BV127" s="10"/>
      <c r="BW127" s="10"/>
      <c r="BX127" s="10"/>
    </row>
    <row r="128" spans="1:76" s="9" customFormat="1" ht="99.95" customHeight="1">
      <c r="A128" s="8"/>
      <c r="B128" s="4" t="s">
        <v>645</v>
      </c>
      <c r="C128" s="4" t="s">
        <v>1324</v>
      </c>
      <c r="D128" s="4" t="s">
        <v>61</v>
      </c>
      <c r="E128" s="6" t="s">
        <v>146</v>
      </c>
      <c r="F128" s="6">
        <v>2020</v>
      </c>
      <c r="G128" s="4" t="s">
        <v>63</v>
      </c>
      <c r="H128" s="9" t="s">
        <v>2528</v>
      </c>
      <c r="I128" s="4">
        <v>372773</v>
      </c>
      <c r="J128" s="4" t="s">
        <v>2105</v>
      </c>
      <c r="K128" s="4" t="s">
        <v>64</v>
      </c>
      <c r="L128" s="4" t="s">
        <v>366</v>
      </c>
      <c r="M128" s="4" t="s">
        <v>1359</v>
      </c>
      <c r="N128" s="4" t="s">
        <v>1853</v>
      </c>
      <c r="O128" s="4" t="s">
        <v>1985</v>
      </c>
      <c r="P128" s="4" t="s">
        <v>3196</v>
      </c>
      <c r="Q128" s="4" t="s">
        <v>70</v>
      </c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>
        <v>1</v>
      </c>
      <c r="AF128" s="4">
        <v>1</v>
      </c>
      <c r="AG128" s="4"/>
      <c r="AH128" s="4">
        <v>1</v>
      </c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28">
        <f t="shared" si="5"/>
        <v>3</v>
      </c>
      <c r="BS128" s="29">
        <v>545</v>
      </c>
      <c r="BT128" s="29">
        <f t="shared" si="6"/>
        <v>1635</v>
      </c>
      <c r="BU128" s="4"/>
      <c r="BV128" s="10"/>
      <c r="BW128" s="10"/>
      <c r="BX128" s="10"/>
    </row>
    <row r="129" spans="1:76" s="9" customFormat="1" ht="99.95" customHeight="1">
      <c r="A129" s="8"/>
      <c r="B129" s="4" t="s">
        <v>687</v>
      </c>
      <c r="C129" s="4" t="s">
        <v>1324</v>
      </c>
      <c r="D129" s="4" t="s">
        <v>61</v>
      </c>
      <c r="E129" s="6" t="s">
        <v>146</v>
      </c>
      <c r="F129" s="6">
        <v>2020</v>
      </c>
      <c r="G129" s="4" t="s">
        <v>63</v>
      </c>
      <c r="H129" s="9" t="s">
        <v>2559</v>
      </c>
      <c r="I129" s="4">
        <v>475508</v>
      </c>
      <c r="J129" s="4" t="s">
        <v>2133</v>
      </c>
      <c r="K129" s="4" t="s">
        <v>64</v>
      </c>
      <c r="L129" s="4" t="s">
        <v>366</v>
      </c>
      <c r="M129" s="4" t="s">
        <v>1394</v>
      </c>
      <c r="N129" s="4" t="s">
        <v>1867</v>
      </c>
      <c r="O129" s="4" t="s">
        <v>1867</v>
      </c>
      <c r="P129" s="4" t="s">
        <v>3212</v>
      </c>
      <c r="Q129" s="4" t="s">
        <v>70</v>
      </c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>
        <v>2</v>
      </c>
      <c r="AE129" s="4">
        <v>1</v>
      </c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28">
        <f t="shared" si="5"/>
        <v>3</v>
      </c>
      <c r="BS129" s="29">
        <v>425</v>
      </c>
      <c r="BT129" s="29">
        <f t="shared" si="6"/>
        <v>1275</v>
      </c>
      <c r="BU129" s="4"/>
      <c r="BV129" s="10"/>
      <c r="BW129" s="10"/>
      <c r="BX129" s="10"/>
    </row>
    <row r="130" spans="1:76" s="9" customFormat="1" ht="99.95" customHeight="1">
      <c r="A130" s="8"/>
      <c r="B130" s="4" t="s">
        <v>736</v>
      </c>
      <c r="C130" s="4" t="s">
        <v>1324</v>
      </c>
      <c r="D130" s="4" t="s">
        <v>61</v>
      </c>
      <c r="E130" s="6" t="s">
        <v>146</v>
      </c>
      <c r="F130" s="6">
        <v>2020</v>
      </c>
      <c r="G130" s="4" t="s">
        <v>565</v>
      </c>
      <c r="H130" s="9" t="s">
        <v>2603</v>
      </c>
      <c r="I130" s="4">
        <v>505427</v>
      </c>
      <c r="J130" s="4" t="s">
        <v>566</v>
      </c>
      <c r="K130" s="4" t="s">
        <v>64</v>
      </c>
      <c r="L130" s="4" t="s">
        <v>366</v>
      </c>
      <c r="M130" s="4" t="s">
        <v>1436</v>
      </c>
      <c r="N130" s="4" t="s">
        <v>100</v>
      </c>
      <c r="O130" s="4" t="s">
        <v>101</v>
      </c>
      <c r="P130" s="4" t="s">
        <v>3234</v>
      </c>
      <c r="Q130" s="4" t="s">
        <v>3571</v>
      </c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>
        <v>2</v>
      </c>
      <c r="AZ130" s="4"/>
      <c r="BA130" s="4">
        <v>1</v>
      </c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28">
        <f t="shared" si="5"/>
        <v>3</v>
      </c>
      <c r="BS130" s="29">
        <v>370</v>
      </c>
      <c r="BT130" s="29">
        <f t="shared" si="6"/>
        <v>1110</v>
      </c>
      <c r="BU130" s="4"/>
      <c r="BV130" s="10"/>
      <c r="BW130" s="10"/>
      <c r="BX130" s="10"/>
    </row>
    <row r="131" spans="1:76" s="9" customFormat="1" ht="99.95" customHeight="1">
      <c r="A131" s="8"/>
      <c r="B131" s="4" t="s">
        <v>797</v>
      </c>
      <c r="C131" s="4" t="s">
        <v>1324</v>
      </c>
      <c r="D131" s="4" t="s">
        <v>61</v>
      </c>
      <c r="E131" s="6" t="s">
        <v>146</v>
      </c>
      <c r="F131" s="6">
        <v>2020</v>
      </c>
      <c r="G131" s="4" t="s">
        <v>63</v>
      </c>
      <c r="H131" s="9" t="s">
        <v>2659</v>
      </c>
      <c r="I131" s="4">
        <v>529866</v>
      </c>
      <c r="J131" s="4" t="s">
        <v>2188</v>
      </c>
      <c r="K131" s="4" t="s">
        <v>64</v>
      </c>
      <c r="L131" s="4" t="s">
        <v>366</v>
      </c>
      <c r="M131" s="4" t="s">
        <v>375</v>
      </c>
      <c r="N131" s="4" t="s">
        <v>123</v>
      </c>
      <c r="O131" s="4" t="s">
        <v>124</v>
      </c>
      <c r="P131" s="4" t="s">
        <v>3267</v>
      </c>
      <c r="Q131" s="4" t="s">
        <v>3571</v>
      </c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>
        <v>2</v>
      </c>
      <c r="AP131" s="4"/>
      <c r="AQ131" s="4">
        <v>1</v>
      </c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28">
        <f t="shared" si="5"/>
        <v>3</v>
      </c>
      <c r="BS131" s="29">
        <v>545</v>
      </c>
      <c r="BT131" s="29">
        <f t="shared" si="6"/>
        <v>1635</v>
      </c>
      <c r="BU131" s="4"/>
      <c r="BV131" s="10"/>
      <c r="BW131" s="10"/>
      <c r="BX131" s="10"/>
    </row>
    <row r="132" spans="1:76" s="9" customFormat="1" ht="99.95" customHeight="1">
      <c r="A132" s="8"/>
      <c r="B132" s="4" t="s">
        <v>848</v>
      </c>
      <c r="C132" s="4" t="s">
        <v>1324</v>
      </c>
      <c r="D132" s="4" t="s">
        <v>61</v>
      </c>
      <c r="E132" s="6" t="s">
        <v>146</v>
      </c>
      <c r="F132" s="6">
        <v>2020</v>
      </c>
      <c r="G132" s="4" t="s">
        <v>63</v>
      </c>
      <c r="H132" s="9" t="s">
        <v>2703</v>
      </c>
      <c r="I132" s="4">
        <v>540454</v>
      </c>
      <c r="J132" s="4" t="s">
        <v>244</v>
      </c>
      <c r="K132" s="4" t="s">
        <v>64</v>
      </c>
      <c r="L132" s="4" t="s">
        <v>366</v>
      </c>
      <c r="M132" s="4" t="s">
        <v>1506</v>
      </c>
      <c r="N132" s="4" t="s">
        <v>66</v>
      </c>
      <c r="O132" s="4" t="s">
        <v>67</v>
      </c>
      <c r="P132" s="4" t="s">
        <v>3242</v>
      </c>
      <c r="Q132" s="4" t="s">
        <v>3571</v>
      </c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>
        <v>1</v>
      </c>
      <c r="AP132" s="4"/>
      <c r="AQ132" s="4">
        <v>1</v>
      </c>
      <c r="AR132" s="4"/>
      <c r="AS132" s="4"/>
      <c r="AT132" s="4"/>
      <c r="AU132" s="4">
        <v>1</v>
      </c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28">
        <f t="shared" si="5"/>
        <v>3</v>
      </c>
      <c r="BS132" s="29">
        <v>525</v>
      </c>
      <c r="BT132" s="29">
        <f t="shared" si="6"/>
        <v>1575</v>
      </c>
      <c r="BU132" s="4"/>
      <c r="BV132" s="10"/>
      <c r="BW132" s="10"/>
      <c r="BX132" s="10"/>
    </row>
    <row r="133" spans="1:76" s="9" customFormat="1" ht="99.95" customHeight="1">
      <c r="A133" s="8"/>
      <c r="B133" s="4" t="s">
        <v>870</v>
      </c>
      <c r="C133" s="4" t="s">
        <v>1324</v>
      </c>
      <c r="D133" s="4" t="s">
        <v>61</v>
      </c>
      <c r="E133" s="6" t="s">
        <v>146</v>
      </c>
      <c r="F133" s="6">
        <v>2020</v>
      </c>
      <c r="G133" s="4" t="s">
        <v>63</v>
      </c>
      <c r="H133" s="9" t="s">
        <v>2723</v>
      </c>
      <c r="I133" s="4">
        <v>550562</v>
      </c>
      <c r="J133" s="4" t="s">
        <v>2215</v>
      </c>
      <c r="K133" s="4" t="s">
        <v>64</v>
      </c>
      <c r="L133" s="4" t="s">
        <v>2399</v>
      </c>
      <c r="M133" s="4" t="s">
        <v>273</v>
      </c>
      <c r="N133" s="4" t="s">
        <v>167</v>
      </c>
      <c r="O133" s="4" t="s">
        <v>84</v>
      </c>
      <c r="P133" s="4" t="s">
        <v>3302</v>
      </c>
      <c r="Q133" s="4" t="s">
        <v>70</v>
      </c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>
        <v>1</v>
      </c>
      <c r="AP133" s="4"/>
      <c r="AQ133" s="4">
        <v>2</v>
      </c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28">
        <f t="shared" si="5"/>
        <v>3</v>
      </c>
      <c r="BS133" s="29">
        <v>695</v>
      </c>
      <c r="BT133" s="29">
        <f t="shared" si="6"/>
        <v>2085</v>
      </c>
      <c r="BU133" s="4"/>
      <c r="BV133" s="10"/>
      <c r="BW133" s="10"/>
      <c r="BX133" s="10"/>
    </row>
    <row r="134" spans="1:76" s="9" customFormat="1" ht="99.95" customHeight="1">
      <c r="A134" s="8"/>
      <c r="B134" s="4" t="s">
        <v>902</v>
      </c>
      <c r="C134" s="4" t="s">
        <v>1324</v>
      </c>
      <c r="D134" s="4" t="s">
        <v>61</v>
      </c>
      <c r="E134" s="6" t="s">
        <v>146</v>
      </c>
      <c r="F134" s="6">
        <v>2020</v>
      </c>
      <c r="G134" s="4" t="s">
        <v>63</v>
      </c>
      <c r="H134" s="9" t="s">
        <v>2754</v>
      </c>
      <c r="I134" s="4">
        <v>562809</v>
      </c>
      <c r="J134" s="4" t="s">
        <v>2229</v>
      </c>
      <c r="K134" s="4" t="s">
        <v>64</v>
      </c>
      <c r="L134" s="4" t="s">
        <v>366</v>
      </c>
      <c r="M134" s="4" t="s">
        <v>1547</v>
      </c>
      <c r="N134" s="4" t="s">
        <v>312</v>
      </c>
      <c r="O134" s="4" t="s">
        <v>313</v>
      </c>
      <c r="P134" s="4" t="s">
        <v>3132</v>
      </c>
      <c r="Q134" s="4" t="s">
        <v>70</v>
      </c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>
        <v>1</v>
      </c>
      <c r="AE134" s="4">
        <v>2</v>
      </c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28">
        <f t="shared" si="5"/>
        <v>3</v>
      </c>
      <c r="BS134" s="29">
        <v>595</v>
      </c>
      <c r="BT134" s="29">
        <f t="shared" si="6"/>
        <v>1785</v>
      </c>
      <c r="BU134" s="4"/>
      <c r="BV134" s="10"/>
      <c r="BW134" s="10"/>
      <c r="BX134" s="10"/>
    </row>
    <row r="135" spans="1:76" s="9" customFormat="1" ht="99.95" customHeight="1">
      <c r="A135" s="8"/>
      <c r="B135" s="4" t="s">
        <v>915</v>
      </c>
      <c r="C135" s="4" t="s">
        <v>1324</v>
      </c>
      <c r="D135" s="4" t="s">
        <v>61</v>
      </c>
      <c r="E135" s="6" t="s">
        <v>62</v>
      </c>
      <c r="F135" s="6">
        <v>2020</v>
      </c>
      <c r="G135" s="4" t="s">
        <v>63</v>
      </c>
      <c r="H135" s="9" t="s">
        <v>2768</v>
      </c>
      <c r="I135" s="4">
        <v>571862</v>
      </c>
      <c r="J135" s="4" t="s">
        <v>2238</v>
      </c>
      <c r="K135" s="4" t="s">
        <v>64</v>
      </c>
      <c r="L135" s="4" t="s">
        <v>65</v>
      </c>
      <c r="M135" s="4" t="s">
        <v>1558</v>
      </c>
      <c r="N135" s="4" t="s">
        <v>324</v>
      </c>
      <c r="O135" s="4" t="s">
        <v>325</v>
      </c>
      <c r="P135" s="4" t="s">
        <v>3328</v>
      </c>
      <c r="Q135" s="4" t="s">
        <v>70</v>
      </c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>
        <v>1</v>
      </c>
      <c r="AN135" s="4"/>
      <c r="AO135" s="4">
        <v>2</v>
      </c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28">
        <f t="shared" si="5"/>
        <v>3</v>
      </c>
      <c r="BS135" s="29">
        <v>2300</v>
      </c>
      <c r="BT135" s="29">
        <f t="shared" si="6"/>
        <v>6900</v>
      </c>
      <c r="BU135" s="4"/>
      <c r="BV135" s="10"/>
      <c r="BW135" s="10"/>
      <c r="BX135" s="10"/>
    </row>
    <row r="136" spans="1:76" s="9" customFormat="1" ht="99.95" customHeight="1">
      <c r="A136" s="8"/>
      <c r="B136" s="4" t="s">
        <v>919</v>
      </c>
      <c r="C136" s="4" t="s">
        <v>1324</v>
      </c>
      <c r="D136" s="4" t="s">
        <v>61</v>
      </c>
      <c r="E136" s="6" t="s">
        <v>62</v>
      </c>
      <c r="F136" s="6">
        <v>2020</v>
      </c>
      <c r="G136" s="4" t="s">
        <v>63</v>
      </c>
      <c r="H136" s="9" t="s">
        <v>2772</v>
      </c>
      <c r="I136" s="4">
        <v>573722</v>
      </c>
      <c r="J136" s="4" t="s">
        <v>274</v>
      </c>
      <c r="K136" s="4" t="s">
        <v>64</v>
      </c>
      <c r="L136" s="4" t="s">
        <v>2399</v>
      </c>
      <c r="M136" s="4" t="s">
        <v>75</v>
      </c>
      <c r="N136" s="4" t="s">
        <v>66</v>
      </c>
      <c r="O136" s="4" t="s">
        <v>67</v>
      </c>
      <c r="P136" s="4" t="s">
        <v>3144</v>
      </c>
      <c r="Q136" s="4" t="s">
        <v>70</v>
      </c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>
        <v>1</v>
      </c>
      <c r="AP136" s="4"/>
      <c r="AQ136" s="4"/>
      <c r="AR136" s="4"/>
      <c r="AS136" s="4">
        <v>1</v>
      </c>
      <c r="AT136" s="4"/>
      <c r="AU136" s="4"/>
      <c r="AV136" s="4"/>
      <c r="AW136" s="4">
        <v>1</v>
      </c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28">
        <f t="shared" si="5"/>
        <v>3</v>
      </c>
      <c r="BS136" s="29">
        <v>395</v>
      </c>
      <c r="BT136" s="29">
        <f t="shared" si="6"/>
        <v>1185</v>
      </c>
      <c r="BU136" s="4"/>
      <c r="BV136" s="10"/>
      <c r="BW136" s="10"/>
      <c r="BX136" s="10"/>
    </row>
    <row r="137" spans="1:76" s="9" customFormat="1" ht="99.95" customHeight="1">
      <c r="A137" s="8"/>
      <c r="B137" s="4" t="s">
        <v>920</v>
      </c>
      <c r="C137" s="4" t="s">
        <v>1324</v>
      </c>
      <c r="D137" s="4" t="s">
        <v>61</v>
      </c>
      <c r="E137" s="6" t="s">
        <v>62</v>
      </c>
      <c r="F137" s="6">
        <v>2020</v>
      </c>
      <c r="G137" s="4" t="s">
        <v>63</v>
      </c>
      <c r="H137" s="9" t="s">
        <v>2772</v>
      </c>
      <c r="I137" s="4">
        <v>573722</v>
      </c>
      <c r="J137" s="4" t="s">
        <v>274</v>
      </c>
      <c r="K137" s="4" t="s">
        <v>64</v>
      </c>
      <c r="L137" s="4" t="s">
        <v>2399</v>
      </c>
      <c r="M137" s="4" t="s">
        <v>75</v>
      </c>
      <c r="N137" s="4" t="s">
        <v>73</v>
      </c>
      <c r="O137" s="4" t="s">
        <v>74</v>
      </c>
      <c r="P137" s="4" t="s">
        <v>3144</v>
      </c>
      <c r="Q137" s="4" t="s">
        <v>70</v>
      </c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>
        <v>1</v>
      </c>
      <c r="AR137" s="4"/>
      <c r="AS137" s="4">
        <v>1</v>
      </c>
      <c r="AT137" s="4"/>
      <c r="AU137" s="4">
        <v>1</v>
      </c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28">
        <f t="shared" si="5"/>
        <v>3</v>
      </c>
      <c r="BS137" s="29">
        <v>395</v>
      </c>
      <c r="BT137" s="29">
        <f t="shared" si="6"/>
        <v>1185</v>
      </c>
      <c r="BU137" s="4"/>
      <c r="BV137" s="10"/>
      <c r="BW137" s="10"/>
      <c r="BX137" s="10"/>
    </row>
    <row r="138" spans="1:76" s="9" customFormat="1" ht="99.95" customHeight="1">
      <c r="A138" s="8"/>
      <c r="B138" s="4" t="s">
        <v>945</v>
      </c>
      <c r="C138" s="4" t="s">
        <v>1324</v>
      </c>
      <c r="D138" s="4" t="s">
        <v>61</v>
      </c>
      <c r="E138" s="6" t="s">
        <v>146</v>
      </c>
      <c r="F138" s="6">
        <v>2020</v>
      </c>
      <c r="G138" s="4" t="s">
        <v>63</v>
      </c>
      <c r="H138" s="9" t="s">
        <v>2796</v>
      </c>
      <c r="I138" s="4">
        <v>577090</v>
      </c>
      <c r="J138" s="4" t="s">
        <v>125</v>
      </c>
      <c r="K138" s="4" t="s">
        <v>64</v>
      </c>
      <c r="L138" s="4" t="s">
        <v>78</v>
      </c>
      <c r="M138" s="4" t="s">
        <v>1570</v>
      </c>
      <c r="N138" s="4" t="s">
        <v>66</v>
      </c>
      <c r="O138" s="4" t="s">
        <v>67</v>
      </c>
      <c r="P138" s="4" t="s">
        <v>3344</v>
      </c>
      <c r="Q138" s="4" t="s">
        <v>3571</v>
      </c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>
        <v>2</v>
      </c>
      <c r="AP138" s="4"/>
      <c r="AQ138" s="4">
        <v>1</v>
      </c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28">
        <f t="shared" ref="BR138:BR201" si="7">SUM(R138:BQ138)</f>
        <v>3</v>
      </c>
      <c r="BS138" s="29">
        <v>595</v>
      </c>
      <c r="BT138" s="29">
        <f t="shared" ref="BT138:BT201" si="8">BS138*BR138</f>
        <v>1785</v>
      </c>
      <c r="BU138" s="4"/>
      <c r="BV138" s="10"/>
      <c r="BW138" s="10"/>
      <c r="BX138" s="10"/>
    </row>
    <row r="139" spans="1:76" s="9" customFormat="1" ht="99.95" customHeight="1">
      <c r="A139" s="8"/>
      <c r="B139" s="4" t="s">
        <v>997</v>
      </c>
      <c r="C139" s="4" t="s">
        <v>1324</v>
      </c>
      <c r="D139" s="4" t="s">
        <v>61</v>
      </c>
      <c r="E139" s="6" t="s">
        <v>146</v>
      </c>
      <c r="F139" s="6">
        <v>2020</v>
      </c>
      <c r="G139" s="4" t="s">
        <v>63</v>
      </c>
      <c r="H139" s="9" t="s">
        <v>2845</v>
      </c>
      <c r="I139" s="4">
        <v>586546</v>
      </c>
      <c r="J139" s="4" t="s">
        <v>2165</v>
      </c>
      <c r="K139" s="4" t="s">
        <v>64</v>
      </c>
      <c r="L139" s="4" t="s">
        <v>366</v>
      </c>
      <c r="M139" s="4" t="s">
        <v>1608</v>
      </c>
      <c r="N139" s="4" t="s">
        <v>121</v>
      </c>
      <c r="O139" s="4" t="s">
        <v>122</v>
      </c>
      <c r="P139" s="4" t="s">
        <v>3379</v>
      </c>
      <c r="Q139" s="4" t="s">
        <v>3571</v>
      </c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>
        <v>1</v>
      </c>
      <c r="AN139" s="4"/>
      <c r="AO139" s="4">
        <v>1</v>
      </c>
      <c r="AP139" s="4"/>
      <c r="AQ139" s="4"/>
      <c r="AR139" s="4"/>
      <c r="AS139" s="4">
        <v>1</v>
      </c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28">
        <f t="shared" si="7"/>
        <v>3</v>
      </c>
      <c r="BS139" s="29">
        <v>545</v>
      </c>
      <c r="BT139" s="29">
        <f t="shared" si="8"/>
        <v>1635</v>
      </c>
      <c r="BU139" s="4"/>
      <c r="BV139" s="10"/>
      <c r="BW139" s="10"/>
      <c r="BX139" s="10"/>
    </row>
    <row r="140" spans="1:76" s="9" customFormat="1" ht="99.95" customHeight="1">
      <c r="A140" s="8"/>
      <c r="B140" s="4" t="s">
        <v>1009</v>
      </c>
      <c r="C140" s="4" t="s">
        <v>1324</v>
      </c>
      <c r="D140" s="4" t="s">
        <v>61</v>
      </c>
      <c r="E140" s="6" t="s">
        <v>62</v>
      </c>
      <c r="F140" s="6">
        <v>2020</v>
      </c>
      <c r="G140" s="4" t="s">
        <v>63</v>
      </c>
      <c r="H140" s="9" t="s">
        <v>2858</v>
      </c>
      <c r="I140" s="4">
        <v>590436</v>
      </c>
      <c r="J140" s="4" t="s">
        <v>79</v>
      </c>
      <c r="K140" s="4" t="s">
        <v>64</v>
      </c>
      <c r="L140" s="4" t="s">
        <v>285</v>
      </c>
      <c r="M140" s="4" t="s">
        <v>1616</v>
      </c>
      <c r="N140" s="4" t="s">
        <v>82</v>
      </c>
      <c r="O140" s="4" t="s">
        <v>83</v>
      </c>
      <c r="P140" s="4" t="s">
        <v>3142</v>
      </c>
      <c r="Q140" s="4" t="s">
        <v>3571</v>
      </c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>
        <v>1</v>
      </c>
      <c r="AN140" s="4"/>
      <c r="AO140" s="4"/>
      <c r="AP140" s="4"/>
      <c r="AQ140" s="4">
        <v>1</v>
      </c>
      <c r="AR140" s="4"/>
      <c r="AS140" s="4">
        <v>1</v>
      </c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28">
        <f t="shared" si="7"/>
        <v>3</v>
      </c>
      <c r="BS140" s="29">
        <v>575</v>
      </c>
      <c r="BT140" s="29">
        <f t="shared" si="8"/>
        <v>1725</v>
      </c>
      <c r="BU140" s="4"/>
      <c r="BV140" s="10"/>
      <c r="BW140" s="10"/>
      <c r="BX140" s="10"/>
    </row>
    <row r="141" spans="1:76" s="9" customFormat="1" ht="99.95" customHeight="1">
      <c r="A141" s="8"/>
      <c r="B141" s="4" t="s">
        <v>1010</v>
      </c>
      <c r="C141" s="4" t="s">
        <v>1324</v>
      </c>
      <c r="D141" s="4" t="s">
        <v>61</v>
      </c>
      <c r="E141" s="6" t="s">
        <v>62</v>
      </c>
      <c r="F141" s="6">
        <v>2020</v>
      </c>
      <c r="G141" s="4" t="s">
        <v>63</v>
      </c>
      <c r="H141" s="9" t="s">
        <v>2859</v>
      </c>
      <c r="I141" s="4">
        <v>592494</v>
      </c>
      <c r="J141" s="4" t="s">
        <v>2281</v>
      </c>
      <c r="K141" s="4" t="s">
        <v>64</v>
      </c>
      <c r="L141" s="4" t="s">
        <v>2399</v>
      </c>
      <c r="M141" s="4" t="s">
        <v>1617</v>
      </c>
      <c r="N141" s="4" t="s">
        <v>1918</v>
      </c>
      <c r="O141" s="4" t="s">
        <v>2023</v>
      </c>
      <c r="P141" s="4" t="s">
        <v>3387</v>
      </c>
      <c r="Q141" s="4" t="s">
        <v>70</v>
      </c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>
        <v>2</v>
      </c>
      <c r="AR141" s="4"/>
      <c r="AS141" s="4">
        <v>1</v>
      </c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28">
        <f t="shared" si="7"/>
        <v>3</v>
      </c>
      <c r="BS141" s="29">
        <v>595</v>
      </c>
      <c r="BT141" s="29">
        <f t="shared" si="8"/>
        <v>1785</v>
      </c>
      <c r="BU141" s="4"/>
      <c r="BV141" s="10"/>
      <c r="BW141" s="10"/>
      <c r="BX141" s="10"/>
    </row>
    <row r="142" spans="1:76" s="9" customFormat="1" ht="99.95" customHeight="1">
      <c r="A142" s="8"/>
      <c r="B142" s="4" t="s">
        <v>1017</v>
      </c>
      <c r="C142" s="4" t="s">
        <v>1324</v>
      </c>
      <c r="D142" s="4" t="s">
        <v>61</v>
      </c>
      <c r="E142" s="6" t="s">
        <v>62</v>
      </c>
      <c r="F142" s="6">
        <v>2020</v>
      </c>
      <c r="G142" s="4" t="s">
        <v>63</v>
      </c>
      <c r="H142" s="9" t="s">
        <v>2864</v>
      </c>
      <c r="I142" s="4">
        <v>593138</v>
      </c>
      <c r="J142" s="4" t="s">
        <v>2285</v>
      </c>
      <c r="K142" s="4" t="s">
        <v>64</v>
      </c>
      <c r="L142" s="4" t="s">
        <v>366</v>
      </c>
      <c r="M142" s="4" t="s">
        <v>1621</v>
      </c>
      <c r="N142" s="4" t="s">
        <v>104</v>
      </c>
      <c r="O142" s="4" t="s">
        <v>84</v>
      </c>
      <c r="P142" s="4" t="s">
        <v>3168</v>
      </c>
      <c r="Q142" s="4" t="s">
        <v>70</v>
      </c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>
        <v>1</v>
      </c>
      <c r="AR142" s="4"/>
      <c r="AS142" s="4">
        <v>2</v>
      </c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28">
        <f t="shared" si="7"/>
        <v>3</v>
      </c>
      <c r="BS142" s="29">
        <v>850</v>
      </c>
      <c r="BT142" s="29">
        <f t="shared" si="8"/>
        <v>2550</v>
      </c>
      <c r="BU142" s="4"/>
      <c r="BV142" s="10"/>
      <c r="BW142" s="10"/>
      <c r="BX142" s="10"/>
    </row>
    <row r="143" spans="1:76" s="9" customFormat="1" ht="99.95" customHeight="1">
      <c r="A143" s="8"/>
      <c r="B143" s="4" t="s">
        <v>1074</v>
      </c>
      <c r="C143" s="4" t="s">
        <v>1324</v>
      </c>
      <c r="D143" s="4" t="s">
        <v>61</v>
      </c>
      <c r="E143" s="6" t="s">
        <v>146</v>
      </c>
      <c r="F143" s="6">
        <v>2020</v>
      </c>
      <c r="G143" s="4" t="s">
        <v>63</v>
      </c>
      <c r="H143" s="9" t="s">
        <v>2913</v>
      </c>
      <c r="I143" s="4">
        <v>600086</v>
      </c>
      <c r="J143" s="4" t="s">
        <v>315</v>
      </c>
      <c r="K143" s="4" t="s">
        <v>64</v>
      </c>
      <c r="L143" s="4" t="s">
        <v>366</v>
      </c>
      <c r="M143" s="4" t="s">
        <v>1663</v>
      </c>
      <c r="N143" s="4" t="s">
        <v>100</v>
      </c>
      <c r="O143" s="4" t="s">
        <v>101</v>
      </c>
      <c r="P143" s="4" t="s">
        <v>3157</v>
      </c>
      <c r="Q143" s="4" t="s">
        <v>70</v>
      </c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>
        <v>1</v>
      </c>
      <c r="AN143" s="4"/>
      <c r="AO143" s="4">
        <v>1</v>
      </c>
      <c r="AP143" s="4"/>
      <c r="AQ143" s="4">
        <v>1</v>
      </c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28">
        <f t="shared" si="7"/>
        <v>3</v>
      </c>
      <c r="BS143" s="29">
        <v>1250</v>
      </c>
      <c r="BT143" s="29">
        <f t="shared" si="8"/>
        <v>3750</v>
      </c>
      <c r="BU143" s="4"/>
      <c r="BV143" s="10"/>
      <c r="BW143" s="10"/>
      <c r="BX143" s="10"/>
    </row>
    <row r="144" spans="1:76" s="9" customFormat="1" ht="99.95" customHeight="1">
      <c r="A144" s="8"/>
      <c r="B144" s="4" t="s">
        <v>1076</v>
      </c>
      <c r="C144" s="4" t="s">
        <v>1324</v>
      </c>
      <c r="D144" s="4" t="s">
        <v>61</v>
      </c>
      <c r="E144" s="6" t="s">
        <v>146</v>
      </c>
      <c r="F144" s="6">
        <v>2020</v>
      </c>
      <c r="G144" s="4" t="s">
        <v>63</v>
      </c>
      <c r="H144" s="9" t="s">
        <v>2915</v>
      </c>
      <c r="I144" s="4">
        <v>600148</v>
      </c>
      <c r="J144" s="4" t="s">
        <v>165</v>
      </c>
      <c r="K144" s="4" t="s">
        <v>64</v>
      </c>
      <c r="L144" s="4" t="s">
        <v>65</v>
      </c>
      <c r="M144" s="4" t="s">
        <v>1665</v>
      </c>
      <c r="N144" s="4" t="s">
        <v>135</v>
      </c>
      <c r="O144" s="4" t="s">
        <v>136</v>
      </c>
      <c r="P144" s="4" t="s">
        <v>3425</v>
      </c>
      <c r="Q144" s="4" t="s">
        <v>70</v>
      </c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>
        <v>1</v>
      </c>
      <c r="AP144" s="4"/>
      <c r="AQ144" s="4">
        <v>2</v>
      </c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28">
        <f t="shared" si="7"/>
        <v>3</v>
      </c>
      <c r="BS144" s="29">
        <v>2200</v>
      </c>
      <c r="BT144" s="29">
        <f t="shared" si="8"/>
        <v>6600</v>
      </c>
      <c r="BU144" s="4"/>
      <c r="BV144" s="10"/>
      <c r="BW144" s="10"/>
      <c r="BX144" s="10"/>
    </row>
    <row r="145" spans="1:76" s="9" customFormat="1" ht="99.95" customHeight="1">
      <c r="A145" s="8"/>
      <c r="B145" s="4" t="s">
        <v>630</v>
      </c>
      <c r="C145" s="4" t="s">
        <v>1324</v>
      </c>
      <c r="D145" s="4" t="s">
        <v>61</v>
      </c>
      <c r="E145" s="6" t="s">
        <v>146</v>
      </c>
      <c r="F145" s="6">
        <v>2020</v>
      </c>
      <c r="G145" s="4" t="s">
        <v>63</v>
      </c>
      <c r="H145" s="9" t="s">
        <v>2517</v>
      </c>
      <c r="I145" s="4">
        <v>371223</v>
      </c>
      <c r="J145" s="4" t="s">
        <v>2098</v>
      </c>
      <c r="K145" s="9" t="s">
        <v>553</v>
      </c>
      <c r="L145" s="4" t="s">
        <v>558</v>
      </c>
      <c r="M145" s="4" t="s">
        <v>1348</v>
      </c>
      <c r="N145" s="4" t="s">
        <v>92</v>
      </c>
      <c r="O145" s="4" t="s">
        <v>93</v>
      </c>
      <c r="P145" s="4" t="s">
        <v>3128</v>
      </c>
      <c r="Q145" s="4" t="s">
        <v>70</v>
      </c>
      <c r="R145" s="4">
        <v>2</v>
      </c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28">
        <f t="shared" si="7"/>
        <v>2</v>
      </c>
      <c r="BS145" s="29">
        <v>695</v>
      </c>
      <c r="BT145" s="29">
        <f t="shared" si="8"/>
        <v>1390</v>
      </c>
      <c r="BU145" s="4"/>
      <c r="BV145" s="10"/>
      <c r="BW145" s="10"/>
      <c r="BX145" s="10"/>
    </row>
    <row r="146" spans="1:76" s="9" customFormat="1" ht="99.95" customHeight="1">
      <c r="A146" s="8"/>
      <c r="B146" s="4" t="s">
        <v>634</v>
      </c>
      <c r="C146" s="4" t="s">
        <v>1324</v>
      </c>
      <c r="D146" s="4" t="s">
        <v>61</v>
      </c>
      <c r="E146" s="6" t="s">
        <v>62</v>
      </c>
      <c r="F146" s="6">
        <v>2020</v>
      </c>
      <c r="G146" s="4" t="s">
        <v>63</v>
      </c>
      <c r="H146" s="9" t="s">
        <v>2521</v>
      </c>
      <c r="I146" s="4">
        <v>371223</v>
      </c>
      <c r="J146" s="4" t="s">
        <v>2101</v>
      </c>
      <c r="K146" s="9" t="s">
        <v>553</v>
      </c>
      <c r="L146" s="4" t="s">
        <v>558</v>
      </c>
      <c r="M146" s="4" t="s">
        <v>1352</v>
      </c>
      <c r="N146" s="4" t="s">
        <v>239</v>
      </c>
      <c r="O146" s="4" t="s">
        <v>240</v>
      </c>
      <c r="P146" s="4" t="s">
        <v>3131</v>
      </c>
      <c r="Q146" s="4" t="s">
        <v>70</v>
      </c>
      <c r="R146" s="4">
        <v>2</v>
      </c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28">
        <f t="shared" si="7"/>
        <v>2</v>
      </c>
      <c r="BS146" s="29">
        <v>735</v>
      </c>
      <c r="BT146" s="29">
        <f t="shared" si="8"/>
        <v>1470</v>
      </c>
      <c r="BU146" s="4"/>
      <c r="BV146" s="10"/>
      <c r="BW146" s="10"/>
      <c r="BX146" s="10"/>
    </row>
    <row r="147" spans="1:76" s="9" customFormat="1" ht="99.95" customHeight="1">
      <c r="A147" s="8"/>
      <c r="B147" s="4" t="s">
        <v>637</v>
      </c>
      <c r="C147" s="4" t="s">
        <v>1324</v>
      </c>
      <c r="D147" s="4" t="s">
        <v>61</v>
      </c>
      <c r="E147" s="6" t="s">
        <v>62</v>
      </c>
      <c r="F147" s="6">
        <v>2021</v>
      </c>
      <c r="G147" s="4" t="s">
        <v>63</v>
      </c>
      <c r="H147" s="9" t="s">
        <v>2522</v>
      </c>
      <c r="I147" s="4">
        <v>371223</v>
      </c>
      <c r="J147" s="4" t="s">
        <v>548</v>
      </c>
      <c r="K147" s="9" t="s">
        <v>553</v>
      </c>
      <c r="L147" s="4" t="s">
        <v>558</v>
      </c>
      <c r="M147" s="4" t="s">
        <v>1353</v>
      </c>
      <c r="N147" s="4" t="s">
        <v>1846</v>
      </c>
      <c r="O147" s="4" t="s">
        <v>1981</v>
      </c>
      <c r="P147" s="4" t="s">
        <v>3125</v>
      </c>
      <c r="Q147" s="4" t="s">
        <v>70</v>
      </c>
      <c r="R147" s="4">
        <v>2</v>
      </c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28">
        <f t="shared" si="7"/>
        <v>2</v>
      </c>
      <c r="BS147" s="29">
        <v>995</v>
      </c>
      <c r="BT147" s="29">
        <f t="shared" si="8"/>
        <v>1990</v>
      </c>
      <c r="BU147" s="4"/>
      <c r="BV147" s="10"/>
      <c r="BW147" s="10"/>
      <c r="BX147" s="10"/>
    </row>
    <row r="148" spans="1:76" s="9" customFormat="1" ht="99.95" customHeight="1">
      <c r="A148" s="8"/>
      <c r="B148" s="4" t="s">
        <v>653</v>
      </c>
      <c r="C148" s="4" t="s">
        <v>1324</v>
      </c>
      <c r="D148" s="4" t="s">
        <v>61</v>
      </c>
      <c r="E148" s="6" t="s">
        <v>146</v>
      </c>
      <c r="F148" s="6">
        <v>2020</v>
      </c>
      <c r="G148" s="4" t="s">
        <v>63</v>
      </c>
      <c r="H148" s="9" t="s">
        <v>2535</v>
      </c>
      <c r="I148" s="4">
        <v>391698</v>
      </c>
      <c r="J148" s="4" t="s">
        <v>2113</v>
      </c>
      <c r="K148" s="9" t="s">
        <v>553</v>
      </c>
      <c r="L148" s="4" t="s">
        <v>558</v>
      </c>
      <c r="M148" s="4" t="s">
        <v>1367</v>
      </c>
      <c r="N148" s="4" t="s">
        <v>563</v>
      </c>
      <c r="O148" s="4" t="s">
        <v>564</v>
      </c>
      <c r="P148" s="4" t="s">
        <v>3133</v>
      </c>
      <c r="Q148" s="4" t="s">
        <v>3573</v>
      </c>
      <c r="R148" s="4">
        <v>2</v>
      </c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28">
        <f t="shared" si="7"/>
        <v>2</v>
      </c>
      <c r="BS148" s="29">
        <v>595</v>
      </c>
      <c r="BT148" s="29">
        <f t="shared" si="8"/>
        <v>1190</v>
      </c>
      <c r="BU148" s="4"/>
      <c r="BV148" s="10"/>
      <c r="BW148" s="10"/>
      <c r="BX148" s="10"/>
    </row>
    <row r="149" spans="1:76" s="9" customFormat="1" ht="99.95" customHeight="1">
      <c r="A149" s="8"/>
      <c r="B149" s="4" t="s">
        <v>700</v>
      </c>
      <c r="C149" s="4" t="s">
        <v>1324</v>
      </c>
      <c r="D149" s="4" t="s">
        <v>61</v>
      </c>
      <c r="E149" s="6" t="s">
        <v>62</v>
      </c>
      <c r="F149" s="6">
        <v>2020</v>
      </c>
      <c r="G149" s="4" t="s">
        <v>63</v>
      </c>
      <c r="H149" s="9" t="s">
        <v>2572</v>
      </c>
      <c r="I149" s="4">
        <v>496816</v>
      </c>
      <c r="J149" s="4" t="s">
        <v>200</v>
      </c>
      <c r="K149" s="4" t="s">
        <v>64</v>
      </c>
      <c r="L149" s="4" t="s">
        <v>71</v>
      </c>
      <c r="M149" s="4" t="s">
        <v>1405</v>
      </c>
      <c r="N149" s="4" t="s">
        <v>100</v>
      </c>
      <c r="O149" s="4" t="s">
        <v>101</v>
      </c>
      <c r="P149" s="4" t="s">
        <v>3143</v>
      </c>
      <c r="Q149" s="4" t="s">
        <v>3571</v>
      </c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>
        <v>1</v>
      </c>
      <c r="AT149" s="4"/>
      <c r="AU149" s="4">
        <v>1</v>
      </c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28">
        <f t="shared" si="7"/>
        <v>2</v>
      </c>
      <c r="BS149" s="29">
        <v>1325</v>
      </c>
      <c r="BT149" s="29">
        <f t="shared" si="8"/>
        <v>2650</v>
      </c>
      <c r="BU149" s="4"/>
      <c r="BV149" s="10"/>
      <c r="BW149" s="10"/>
      <c r="BX149" s="10"/>
    </row>
    <row r="150" spans="1:76" s="9" customFormat="1" ht="99.95" customHeight="1">
      <c r="A150" s="8"/>
      <c r="B150" s="4" t="s">
        <v>770</v>
      </c>
      <c r="C150" s="4" t="s">
        <v>1324</v>
      </c>
      <c r="D150" s="4" t="s">
        <v>61</v>
      </c>
      <c r="E150" s="6" t="s">
        <v>146</v>
      </c>
      <c r="F150" s="6">
        <v>2020</v>
      </c>
      <c r="G150" s="4" t="s">
        <v>63</v>
      </c>
      <c r="H150" s="9" t="s">
        <v>2633</v>
      </c>
      <c r="I150" s="4">
        <v>521167</v>
      </c>
      <c r="J150" s="4" t="s">
        <v>2174</v>
      </c>
      <c r="K150" s="4" t="s">
        <v>64</v>
      </c>
      <c r="L150" s="4" t="s">
        <v>65</v>
      </c>
      <c r="M150" s="4" t="s">
        <v>65</v>
      </c>
      <c r="N150" s="4" t="s">
        <v>137</v>
      </c>
      <c r="O150" s="4" t="s">
        <v>138</v>
      </c>
      <c r="P150" s="4" t="s">
        <v>3155</v>
      </c>
      <c r="Q150" s="4" t="s">
        <v>70</v>
      </c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>
        <v>1</v>
      </c>
      <c r="AT150" s="4"/>
      <c r="AU150" s="4">
        <v>1</v>
      </c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28">
        <f t="shared" si="7"/>
        <v>2</v>
      </c>
      <c r="BS150" s="29">
        <v>1095</v>
      </c>
      <c r="BT150" s="29">
        <f t="shared" si="8"/>
        <v>2190</v>
      </c>
      <c r="BU150" s="4"/>
      <c r="BV150" s="10"/>
      <c r="BW150" s="10"/>
      <c r="BX150" s="10"/>
    </row>
    <row r="151" spans="1:76" s="9" customFormat="1" ht="99.95" customHeight="1">
      <c r="A151" s="8"/>
      <c r="B151" s="4" t="s">
        <v>774</v>
      </c>
      <c r="C151" s="4" t="s">
        <v>1324</v>
      </c>
      <c r="D151" s="4" t="s">
        <v>61</v>
      </c>
      <c r="E151" s="6" t="s">
        <v>146</v>
      </c>
      <c r="F151" s="6">
        <v>2020</v>
      </c>
      <c r="G151" s="4" t="s">
        <v>63</v>
      </c>
      <c r="H151" s="9" t="s">
        <v>2637</v>
      </c>
      <c r="I151" s="4">
        <v>521625</v>
      </c>
      <c r="J151" s="4" t="s">
        <v>2175</v>
      </c>
      <c r="K151" s="4" t="s">
        <v>64</v>
      </c>
      <c r="L151" s="4" t="s">
        <v>72</v>
      </c>
      <c r="M151" s="4" t="s">
        <v>1462</v>
      </c>
      <c r="N151" s="4" t="s">
        <v>167</v>
      </c>
      <c r="O151" s="4" t="s">
        <v>84</v>
      </c>
      <c r="P151" s="4" t="s">
        <v>3156</v>
      </c>
      <c r="Q151" s="4" t="s">
        <v>70</v>
      </c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>
        <v>2</v>
      </c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28">
        <f t="shared" si="7"/>
        <v>2</v>
      </c>
      <c r="BS151" s="29">
        <v>1095</v>
      </c>
      <c r="BT151" s="29">
        <f t="shared" si="8"/>
        <v>2190</v>
      </c>
      <c r="BU151" s="4"/>
      <c r="BV151" s="10"/>
      <c r="BW151" s="10"/>
      <c r="BX151" s="10"/>
    </row>
    <row r="152" spans="1:76" s="9" customFormat="1" ht="99.95" customHeight="1">
      <c r="A152" s="8"/>
      <c r="B152" s="4" t="s">
        <v>777</v>
      </c>
      <c r="C152" s="4" t="s">
        <v>1324</v>
      </c>
      <c r="D152" s="4" t="s">
        <v>61</v>
      </c>
      <c r="E152" s="6" t="s">
        <v>146</v>
      </c>
      <c r="F152" s="6">
        <v>2020</v>
      </c>
      <c r="G152" s="4" t="s">
        <v>63</v>
      </c>
      <c r="H152" s="9" t="s">
        <v>2640</v>
      </c>
      <c r="I152" s="4">
        <v>521677</v>
      </c>
      <c r="J152" s="4" t="s">
        <v>2177</v>
      </c>
      <c r="K152" s="4" t="s">
        <v>64</v>
      </c>
      <c r="L152" s="4" t="s">
        <v>366</v>
      </c>
      <c r="M152" s="4" t="s">
        <v>366</v>
      </c>
      <c r="N152" s="4" t="s">
        <v>66</v>
      </c>
      <c r="O152" s="4" t="s">
        <v>67</v>
      </c>
      <c r="P152" s="4" t="s">
        <v>3157</v>
      </c>
      <c r="Q152" s="4" t="s">
        <v>70</v>
      </c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>
        <v>1</v>
      </c>
      <c r="AN152" s="4"/>
      <c r="AO152" s="4">
        <v>1</v>
      </c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28">
        <f t="shared" si="7"/>
        <v>2</v>
      </c>
      <c r="BS152" s="29">
        <v>950</v>
      </c>
      <c r="BT152" s="29">
        <f t="shared" si="8"/>
        <v>1900</v>
      </c>
      <c r="BU152" s="4"/>
      <c r="BV152" s="10"/>
      <c r="BW152" s="10"/>
      <c r="BX152" s="10"/>
    </row>
    <row r="153" spans="1:76" s="9" customFormat="1" ht="99.95" customHeight="1">
      <c r="A153" s="8"/>
      <c r="B153" s="4" t="s">
        <v>813</v>
      </c>
      <c r="C153" s="4" t="s">
        <v>1324</v>
      </c>
      <c r="D153" s="4" t="s">
        <v>61</v>
      </c>
      <c r="E153" s="6" t="s">
        <v>146</v>
      </c>
      <c r="F153" s="6">
        <v>2020</v>
      </c>
      <c r="G153" s="4" t="s">
        <v>63</v>
      </c>
      <c r="H153" s="9" t="s">
        <v>2674</v>
      </c>
      <c r="I153" s="4">
        <v>531699</v>
      </c>
      <c r="J153" s="4" t="s">
        <v>2192</v>
      </c>
      <c r="K153" s="4" t="s">
        <v>64</v>
      </c>
      <c r="L153" s="4" t="s">
        <v>2399</v>
      </c>
      <c r="M153" s="4" t="s">
        <v>273</v>
      </c>
      <c r="N153" s="4" t="s">
        <v>167</v>
      </c>
      <c r="O153" s="4" t="s">
        <v>84</v>
      </c>
      <c r="P153" s="4" t="s">
        <v>3159</v>
      </c>
      <c r="Q153" s="4" t="s">
        <v>70</v>
      </c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>
        <v>1</v>
      </c>
      <c r="AT153" s="4"/>
      <c r="AU153" s="4">
        <v>1</v>
      </c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28">
        <f t="shared" si="7"/>
        <v>2</v>
      </c>
      <c r="BS153" s="29">
        <v>595</v>
      </c>
      <c r="BT153" s="29">
        <f t="shared" si="8"/>
        <v>1190</v>
      </c>
      <c r="BU153" s="4"/>
      <c r="BV153" s="10"/>
      <c r="BW153" s="10"/>
      <c r="BX153" s="10"/>
    </row>
    <row r="154" spans="1:76" s="9" customFormat="1" ht="99.95" customHeight="1">
      <c r="A154" s="8"/>
      <c r="B154" s="4" t="s">
        <v>875</v>
      </c>
      <c r="C154" s="4" t="s">
        <v>1324</v>
      </c>
      <c r="D154" s="4" t="s">
        <v>61</v>
      </c>
      <c r="E154" s="6" t="s">
        <v>146</v>
      </c>
      <c r="F154" s="6">
        <v>2020</v>
      </c>
      <c r="G154" s="4" t="s">
        <v>63</v>
      </c>
      <c r="H154" s="9" t="s">
        <v>2727</v>
      </c>
      <c r="I154" s="4">
        <v>553273</v>
      </c>
      <c r="J154" s="4" t="s">
        <v>217</v>
      </c>
      <c r="K154" s="4" t="s">
        <v>64</v>
      </c>
      <c r="L154" s="4" t="s">
        <v>65</v>
      </c>
      <c r="M154" s="4" t="s">
        <v>65</v>
      </c>
      <c r="N154" s="4" t="s">
        <v>1897</v>
      </c>
      <c r="O154" s="4" t="s">
        <v>2008</v>
      </c>
      <c r="P154" s="4" t="s">
        <v>3168</v>
      </c>
      <c r="Q154" s="4" t="s">
        <v>70</v>
      </c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>
        <v>1</v>
      </c>
      <c r="AR154" s="4"/>
      <c r="AS154" s="4">
        <v>1</v>
      </c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28">
        <f t="shared" si="7"/>
        <v>2</v>
      </c>
      <c r="BS154" s="29">
        <v>995</v>
      </c>
      <c r="BT154" s="29">
        <f t="shared" si="8"/>
        <v>1990</v>
      </c>
      <c r="BU154" s="4"/>
      <c r="BV154" s="10"/>
      <c r="BW154" s="10"/>
      <c r="BX154" s="10"/>
    </row>
    <row r="155" spans="1:76" s="9" customFormat="1" ht="99.95" customHeight="1">
      <c r="A155" s="8"/>
      <c r="B155" s="4" t="s">
        <v>877</v>
      </c>
      <c r="C155" s="4" t="s">
        <v>1324</v>
      </c>
      <c r="D155" s="4" t="s">
        <v>61</v>
      </c>
      <c r="E155" s="6" t="s">
        <v>146</v>
      </c>
      <c r="F155" s="6">
        <v>2020</v>
      </c>
      <c r="G155" s="4" t="s">
        <v>63</v>
      </c>
      <c r="H155" s="9" t="s">
        <v>2729</v>
      </c>
      <c r="I155" s="4">
        <v>553447</v>
      </c>
      <c r="J155" s="4" t="s">
        <v>244</v>
      </c>
      <c r="K155" s="4" t="s">
        <v>64</v>
      </c>
      <c r="L155" s="4" t="s">
        <v>72</v>
      </c>
      <c r="M155" s="4" t="s">
        <v>1525</v>
      </c>
      <c r="N155" s="4" t="s">
        <v>66</v>
      </c>
      <c r="O155" s="4" t="s">
        <v>67</v>
      </c>
      <c r="P155" s="4" t="s">
        <v>3143</v>
      </c>
      <c r="Q155" s="4" t="s">
        <v>3571</v>
      </c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>
        <v>1</v>
      </c>
      <c r="AR155" s="4"/>
      <c r="AS155" s="4">
        <v>1</v>
      </c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28">
        <f t="shared" si="7"/>
        <v>2</v>
      </c>
      <c r="BS155" s="29">
        <v>1095</v>
      </c>
      <c r="BT155" s="29">
        <f t="shared" si="8"/>
        <v>2190</v>
      </c>
      <c r="BU155" s="4"/>
      <c r="BV155" s="10"/>
      <c r="BW155" s="10"/>
      <c r="BX155" s="10"/>
    </row>
    <row r="156" spans="1:76" s="9" customFormat="1" ht="99.95" customHeight="1">
      <c r="A156" s="8"/>
      <c r="B156" s="4" t="s">
        <v>885</v>
      </c>
      <c r="C156" s="4" t="s">
        <v>1324</v>
      </c>
      <c r="D156" s="4" t="s">
        <v>61</v>
      </c>
      <c r="E156" s="6" t="s">
        <v>146</v>
      </c>
      <c r="F156" s="6">
        <v>2020</v>
      </c>
      <c r="G156" s="4" t="s">
        <v>63</v>
      </c>
      <c r="H156" s="9" t="s">
        <v>2737</v>
      </c>
      <c r="I156" s="4">
        <v>555076</v>
      </c>
      <c r="J156" s="4" t="s">
        <v>2219</v>
      </c>
      <c r="K156" s="4" t="s">
        <v>64</v>
      </c>
      <c r="L156" s="4" t="s">
        <v>65</v>
      </c>
      <c r="M156" s="4" t="s">
        <v>1533</v>
      </c>
      <c r="N156" s="4" t="s">
        <v>102</v>
      </c>
      <c r="O156" s="4" t="s">
        <v>103</v>
      </c>
      <c r="P156" s="4" t="s">
        <v>3132</v>
      </c>
      <c r="Q156" s="4" t="s">
        <v>3571</v>
      </c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>
        <v>1</v>
      </c>
      <c r="AP156" s="4"/>
      <c r="AQ156" s="4"/>
      <c r="AR156" s="4"/>
      <c r="AS156" s="4">
        <v>1</v>
      </c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28">
        <f t="shared" si="7"/>
        <v>2</v>
      </c>
      <c r="BS156" s="29">
        <v>725</v>
      </c>
      <c r="BT156" s="29">
        <f t="shared" si="8"/>
        <v>1450</v>
      </c>
      <c r="BU156" s="4"/>
      <c r="BV156" s="10"/>
      <c r="BW156" s="10"/>
      <c r="BX156" s="10"/>
    </row>
    <row r="157" spans="1:76" s="9" customFormat="1" ht="99.95" customHeight="1">
      <c r="A157" s="8"/>
      <c r="B157" s="4" t="s">
        <v>886</v>
      </c>
      <c r="C157" s="4" t="s">
        <v>1324</v>
      </c>
      <c r="D157" s="4" t="s">
        <v>61</v>
      </c>
      <c r="E157" s="6" t="s">
        <v>146</v>
      </c>
      <c r="F157" s="6">
        <v>2020</v>
      </c>
      <c r="G157" s="4" t="s">
        <v>63</v>
      </c>
      <c r="H157" s="9" t="s">
        <v>2738</v>
      </c>
      <c r="I157" s="4">
        <v>555151</v>
      </c>
      <c r="J157" s="4" t="s">
        <v>2187</v>
      </c>
      <c r="K157" s="4" t="s">
        <v>64</v>
      </c>
      <c r="L157" s="4" t="s">
        <v>366</v>
      </c>
      <c r="M157" s="4" t="s">
        <v>1534</v>
      </c>
      <c r="N157" s="4" t="s">
        <v>66</v>
      </c>
      <c r="O157" s="4" t="s">
        <v>67</v>
      </c>
      <c r="P157" s="4" t="s">
        <v>3171</v>
      </c>
      <c r="Q157" s="4" t="s">
        <v>70</v>
      </c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>
        <v>1</v>
      </c>
      <c r="AP157" s="4"/>
      <c r="AQ157" s="4">
        <v>1</v>
      </c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28">
        <f t="shared" si="7"/>
        <v>2</v>
      </c>
      <c r="BS157" s="29">
        <v>995</v>
      </c>
      <c r="BT157" s="29">
        <f t="shared" si="8"/>
        <v>1990</v>
      </c>
      <c r="BU157" s="4"/>
      <c r="BV157" s="10"/>
      <c r="BW157" s="10"/>
      <c r="BX157" s="10"/>
    </row>
    <row r="158" spans="1:76" s="9" customFormat="1" ht="99.95" customHeight="1">
      <c r="A158" s="8"/>
      <c r="B158" s="4" t="s">
        <v>892</v>
      </c>
      <c r="C158" s="4" t="s">
        <v>1324</v>
      </c>
      <c r="D158" s="4" t="s">
        <v>61</v>
      </c>
      <c r="E158" s="6" t="s">
        <v>146</v>
      </c>
      <c r="F158" s="6">
        <v>2020</v>
      </c>
      <c r="G158" s="4" t="s">
        <v>63</v>
      </c>
      <c r="H158" s="9" t="s">
        <v>2744</v>
      </c>
      <c r="I158" s="4">
        <v>557905</v>
      </c>
      <c r="J158" s="4" t="s">
        <v>2223</v>
      </c>
      <c r="K158" s="4" t="s">
        <v>64</v>
      </c>
      <c r="L158" s="4" t="s">
        <v>71</v>
      </c>
      <c r="M158" s="4" t="s">
        <v>1537</v>
      </c>
      <c r="N158" s="4" t="s">
        <v>196</v>
      </c>
      <c r="O158" s="4" t="s">
        <v>197</v>
      </c>
      <c r="P158" s="4" t="s">
        <v>3132</v>
      </c>
      <c r="Q158" s="4" t="s">
        <v>3571</v>
      </c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>
        <v>2</v>
      </c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28">
        <f t="shared" si="7"/>
        <v>2</v>
      </c>
      <c r="BS158" s="29">
        <v>1195</v>
      </c>
      <c r="BT158" s="29">
        <f t="shared" si="8"/>
        <v>2390</v>
      </c>
      <c r="BU158" s="4"/>
      <c r="BV158" s="10"/>
      <c r="BW158" s="10"/>
      <c r="BX158" s="10"/>
    </row>
    <row r="159" spans="1:76" s="9" customFormat="1" ht="99.95" customHeight="1">
      <c r="A159" s="8"/>
      <c r="B159" s="4" t="s">
        <v>900</v>
      </c>
      <c r="C159" s="4" t="s">
        <v>1324</v>
      </c>
      <c r="D159" s="4" t="s">
        <v>61</v>
      </c>
      <c r="E159" s="6" t="s">
        <v>62</v>
      </c>
      <c r="F159" s="6">
        <v>2020</v>
      </c>
      <c r="G159" s="4" t="s">
        <v>63</v>
      </c>
      <c r="H159" s="9" t="s">
        <v>2752</v>
      </c>
      <c r="I159" s="4">
        <v>560880</v>
      </c>
      <c r="J159" s="4" t="s">
        <v>2228</v>
      </c>
      <c r="K159" s="4" t="s">
        <v>64</v>
      </c>
      <c r="L159" s="4" t="s">
        <v>71</v>
      </c>
      <c r="M159" s="4" t="s">
        <v>1545</v>
      </c>
      <c r="N159" s="4" t="s">
        <v>66</v>
      </c>
      <c r="O159" s="4" t="s">
        <v>67</v>
      </c>
      <c r="P159" s="4" t="s">
        <v>3174</v>
      </c>
      <c r="Q159" s="4" t="s">
        <v>3571</v>
      </c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>
        <v>1</v>
      </c>
      <c r="AN159" s="4"/>
      <c r="AO159" s="4"/>
      <c r="AP159" s="4"/>
      <c r="AQ159" s="4"/>
      <c r="AR159" s="4"/>
      <c r="AS159" s="4">
        <v>1</v>
      </c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28">
        <f t="shared" si="7"/>
        <v>2</v>
      </c>
      <c r="BS159" s="29">
        <v>1395</v>
      </c>
      <c r="BT159" s="29">
        <f t="shared" si="8"/>
        <v>2790</v>
      </c>
      <c r="BU159" s="4"/>
      <c r="BV159" s="10"/>
      <c r="BW159" s="10"/>
      <c r="BX159" s="10"/>
    </row>
    <row r="160" spans="1:76" s="9" customFormat="1" ht="99.95" customHeight="1">
      <c r="A160" s="8"/>
      <c r="B160" s="4" t="s">
        <v>607</v>
      </c>
      <c r="C160" s="4" t="s">
        <v>1324</v>
      </c>
      <c r="D160" s="4" t="s">
        <v>61</v>
      </c>
      <c r="E160" s="6" t="s">
        <v>62</v>
      </c>
      <c r="F160" s="6">
        <v>2020</v>
      </c>
      <c r="G160" s="4" t="s">
        <v>63</v>
      </c>
      <c r="H160" s="9" t="s">
        <v>2500</v>
      </c>
      <c r="I160" s="4">
        <v>293557</v>
      </c>
      <c r="J160" s="4" t="s">
        <v>142</v>
      </c>
      <c r="K160" s="4" t="s">
        <v>64</v>
      </c>
      <c r="L160" s="4" t="s">
        <v>366</v>
      </c>
      <c r="M160" s="4" t="s">
        <v>409</v>
      </c>
      <c r="N160" s="4" t="s">
        <v>66</v>
      </c>
      <c r="O160" s="4" t="s">
        <v>67</v>
      </c>
      <c r="P160" s="4" t="s">
        <v>3177</v>
      </c>
      <c r="Q160" s="4" t="s">
        <v>3571</v>
      </c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>
        <v>1</v>
      </c>
      <c r="AT160" s="4"/>
      <c r="AU160" s="4"/>
      <c r="AV160" s="4"/>
      <c r="AW160" s="4">
        <v>1</v>
      </c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28">
        <f t="shared" si="7"/>
        <v>2</v>
      </c>
      <c r="BS160" s="29">
        <v>525</v>
      </c>
      <c r="BT160" s="29">
        <f t="shared" si="8"/>
        <v>1050</v>
      </c>
      <c r="BU160" s="4"/>
      <c r="BV160" s="10"/>
      <c r="BW160" s="10"/>
      <c r="BX160" s="10"/>
    </row>
    <row r="161" spans="1:76" s="9" customFormat="1" ht="99.95" customHeight="1">
      <c r="A161" s="8"/>
      <c r="B161" s="4" t="s">
        <v>618</v>
      </c>
      <c r="C161" s="4" t="s">
        <v>1324</v>
      </c>
      <c r="D161" s="4" t="s">
        <v>61</v>
      </c>
      <c r="E161" s="6" t="s">
        <v>146</v>
      </c>
      <c r="F161" s="6">
        <v>2020</v>
      </c>
      <c r="G161" s="4" t="s">
        <v>63</v>
      </c>
      <c r="H161" s="9" t="s">
        <v>2509</v>
      </c>
      <c r="I161" s="4">
        <v>341416</v>
      </c>
      <c r="J161" s="4" t="s">
        <v>2093</v>
      </c>
      <c r="K161" s="4" t="s">
        <v>64</v>
      </c>
      <c r="L161" s="4" t="s">
        <v>366</v>
      </c>
      <c r="M161" s="4" t="s">
        <v>1341</v>
      </c>
      <c r="N161" s="4" t="s">
        <v>100</v>
      </c>
      <c r="O161" s="4" t="s">
        <v>101</v>
      </c>
      <c r="P161" s="4" t="s">
        <v>3185</v>
      </c>
      <c r="Q161" s="4" t="s">
        <v>3571</v>
      </c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>
        <v>1</v>
      </c>
      <c r="AT161" s="4"/>
      <c r="AU161" s="4">
        <v>1</v>
      </c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28">
        <f t="shared" si="7"/>
        <v>2</v>
      </c>
      <c r="BS161" s="29">
        <v>695</v>
      </c>
      <c r="BT161" s="29">
        <f t="shared" si="8"/>
        <v>1390</v>
      </c>
      <c r="BU161" s="4"/>
      <c r="BV161" s="10"/>
      <c r="BW161" s="10"/>
      <c r="BX161" s="10"/>
    </row>
    <row r="162" spans="1:76" s="9" customFormat="1" ht="99.95" customHeight="1">
      <c r="A162" s="8"/>
      <c r="B162" s="4" t="s">
        <v>619</v>
      </c>
      <c r="C162" s="4" t="s">
        <v>1324</v>
      </c>
      <c r="D162" s="4" t="s">
        <v>61</v>
      </c>
      <c r="E162" s="6" t="s">
        <v>62</v>
      </c>
      <c r="F162" s="6">
        <v>2020</v>
      </c>
      <c r="G162" s="4" t="s">
        <v>63</v>
      </c>
      <c r="H162" s="9" t="s">
        <v>2510</v>
      </c>
      <c r="I162" s="4">
        <v>341416</v>
      </c>
      <c r="J162" s="12" t="s">
        <v>616</v>
      </c>
      <c r="K162" s="4" t="s">
        <v>64</v>
      </c>
      <c r="L162" s="4" t="s">
        <v>366</v>
      </c>
      <c r="M162" s="4" t="s">
        <v>1341</v>
      </c>
      <c r="N162" s="4" t="s">
        <v>100</v>
      </c>
      <c r="O162" s="4" t="s">
        <v>101</v>
      </c>
      <c r="P162" s="4" t="s">
        <v>3186</v>
      </c>
      <c r="Q162" s="4" t="s">
        <v>3571</v>
      </c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>
        <v>1</v>
      </c>
      <c r="AP162" s="4"/>
      <c r="AQ162" s="4"/>
      <c r="AR162" s="4"/>
      <c r="AS162" s="4">
        <v>1</v>
      </c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28">
        <f t="shared" si="7"/>
        <v>2</v>
      </c>
      <c r="BS162" s="29">
        <v>525</v>
      </c>
      <c r="BT162" s="29">
        <f t="shared" si="8"/>
        <v>1050</v>
      </c>
      <c r="BU162" s="4"/>
      <c r="BV162" s="10"/>
      <c r="BW162" s="10"/>
      <c r="BX162" s="10"/>
    </row>
    <row r="163" spans="1:76" s="9" customFormat="1" ht="99.95" customHeight="1">
      <c r="A163" s="8"/>
      <c r="B163" s="4" t="s">
        <v>635</v>
      </c>
      <c r="C163" s="4" t="s">
        <v>1324</v>
      </c>
      <c r="D163" s="4" t="s">
        <v>61</v>
      </c>
      <c r="E163" s="6" t="s">
        <v>62</v>
      </c>
      <c r="F163" s="6">
        <v>2020</v>
      </c>
      <c r="G163" s="4" t="s">
        <v>63</v>
      </c>
      <c r="H163" s="9" t="s">
        <v>2522</v>
      </c>
      <c r="I163" s="4">
        <v>371223</v>
      </c>
      <c r="J163" s="4" t="s">
        <v>548</v>
      </c>
      <c r="K163" s="9" t="s">
        <v>553</v>
      </c>
      <c r="L163" s="4" t="s">
        <v>558</v>
      </c>
      <c r="M163" s="4" t="s">
        <v>1353</v>
      </c>
      <c r="N163" s="4" t="s">
        <v>1851</v>
      </c>
      <c r="O163" s="4" t="s">
        <v>1984</v>
      </c>
      <c r="P163" s="4" t="s">
        <v>3125</v>
      </c>
      <c r="Q163" s="4" t="s">
        <v>70</v>
      </c>
      <c r="R163" s="4">
        <v>2</v>
      </c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28">
        <f t="shared" si="7"/>
        <v>2</v>
      </c>
      <c r="BS163" s="29">
        <v>995</v>
      </c>
      <c r="BT163" s="29">
        <f t="shared" si="8"/>
        <v>1990</v>
      </c>
      <c r="BU163" s="4"/>
      <c r="BV163" s="10"/>
      <c r="BW163" s="10"/>
      <c r="BX163" s="10"/>
    </row>
    <row r="164" spans="1:76" s="9" customFormat="1" ht="99.95" customHeight="1">
      <c r="A164" s="8"/>
      <c r="B164" s="4" t="s">
        <v>638</v>
      </c>
      <c r="C164" s="4" t="s">
        <v>1324</v>
      </c>
      <c r="D164" s="4" t="s">
        <v>61</v>
      </c>
      <c r="E164" s="6" t="s">
        <v>62</v>
      </c>
      <c r="F164" s="6">
        <v>2020</v>
      </c>
      <c r="G164" s="4" t="s">
        <v>63</v>
      </c>
      <c r="H164" s="9" t="s">
        <v>2522</v>
      </c>
      <c r="I164" s="4">
        <v>371223</v>
      </c>
      <c r="J164" s="4" t="s">
        <v>548</v>
      </c>
      <c r="K164" s="9" t="s">
        <v>553</v>
      </c>
      <c r="L164" s="4" t="s">
        <v>558</v>
      </c>
      <c r="M164" s="4" t="s">
        <v>1353</v>
      </c>
      <c r="N164" s="4" t="s">
        <v>147</v>
      </c>
      <c r="O164" s="4" t="s">
        <v>148</v>
      </c>
      <c r="P164" s="4" t="s">
        <v>3125</v>
      </c>
      <c r="Q164" s="4" t="s">
        <v>70</v>
      </c>
      <c r="R164" s="4">
        <v>2</v>
      </c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28">
        <f t="shared" si="7"/>
        <v>2</v>
      </c>
      <c r="BS164" s="29">
        <v>995</v>
      </c>
      <c r="BT164" s="29">
        <f t="shared" si="8"/>
        <v>1990</v>
      </c>
      <c r="BU164" s="4"/>
      <c r="BV164" s="10"/>
      <c r="BW164" s="10"/>
      <c r="BX164" s="10"/>
    </row>
    <row r="165" spans="1:76" s="9" customFormat="1" ht="99.95" customHeight="1">
      <c r="A165" s="8"/>
      <c r="B165" s="4" t="s">
        <v>656</v>
      </c>
      <c r="C165" s="4" t="s">
        <v>1324</v>
      </c>
      <c r="D165" s="4" t="s">
        <v>61</v>
      </c>
      <c r="E165" s="6" t="s">
        <v>146</v>
      </c>
      <c r="F165" s="6">
        <v>2020</v>
      </c>
      <c r="G165" s="4" t="s">
        <v>63</v>
      </c>
      <c r="H165" s="9" t="s">
        <v>2538</v>
      </c>
      <c r="I165" s="4">
        <v>391883</v>
      </c>
      <c r="J165" s="4" t="s">
        <v>2116</v>
      </c>
      <c r="K165" s="4" t="s">
        <v>64</v>
      </c>
      <c r="L165" s="4" t="s">
        <v>366</v>
      </c>
      <c r="M165" s="4" t="s">
        <v>1370</v>
      </c>
      <c r="N165" s="4" t="s">
        <v>407</v>
      </c>
      <c r="O165" s="4" t="s">
        <v>408</v>
      </c>
      <c r="P165" s="4" t="s">
        <v>3197</v>
      </c>
      <c r="Q165" s="4" t="s">
        <v>70</v>
      </c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>
        <v>2</v>
      </c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28">
        <f t="shared" si="7"/>
        <v>2</v>
      </c>
      <c r="BS165" s="29">
        <v>365</v>
      </c>
      <c r="BT165" s="29">
        <f t="shared" si="8"/>
        <v>730</v>
      </c>
      <c r="BU165" s="4"/>
      <c r="BV165" s="10"/>
      <c r="BW165" s="10"/>
      <c r="BX165" s="10"/>
    </row>
    <row r="166" spans="1:76" s="9" customFormat="1" ht="99.95" customHeight="1">
      <c r="A166" s="8"/>
      <c r="B166" s="4" t="s">
        <v>874</v>
      </c>
      <c r="C166" s="4" t="s">
        <v>1324</v>
      </c>
      <c r="D166" s="4" t="s">
        <v>61</v>
      </c>
      <c r="E166" s="6" t="s">
        <v>146</v>
      </c>
      <c r="F166" s="6">
        <v>2020</v>
      </c>
      <c r="G166" s="4" t="s">
        <v>63</v>
      </c>
      <c r="H166" s="9" t="s">
        <v>2726</v>
      </c>
      <c r="I166" s="4">
        <v>552846</v>
      </c>
      <c r="J166" s="4" t="s">
        <v>2175</v>
      </c>
      <c r="K166" s="4" t="s">
        <v>64</v>
      </c>
      <c r="L166" s="4" t="s">
        <v>366</v>
      </c>
      <c r="M166" s="4" t="s">
        <v>368</v>
      </c>
      <c r="N166" s="4" t="s">
        <v>167</v>
      </c>
      <c r="O166" s="4" t="s">
        <v>84</v>
      </c>
      <c r="P166" s="4" t="s">
        <v>3306</v>
      </c>
      <c r="Q166" s="4" t="s">
        <v>70</v>
      </c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>
        <v>2</v>
      </c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28">
        <f t="shared" si="7"/>
        <v>2</v>
      </c>
      <c r="BS166" s="29">
        <v>995</v>
      </c>
      <c r="BT166" s="29">
        <f t="shared" si="8"/>
        <v>1990</v>
      </c>
      <c r="BU166" s="4"/>
      <c r="BV166" s="10"/>
      <c r="BW166" s="10"/>
      <c r="BX166" s="10"/>
    </row>
    <row r="167" spans="1:76" s="9" customFormat="1" ht="99.95" customHeight="1">
      <c r="A167" s="8"/>
      <c r="B167" s="4" t="s">
        <v>879</v>
      </c>
      <c r="C167" s="4" t="s">
        <v>1324</v>
      </c>
      <c r="D167" s="4" t="s">
        <v>61</v>
      </c>
      <c r="E167" s="6" t="s">
        <v>146</v>
      </c>
      <c r="F167" s="6">
        <v>2020</v>
      </c>
      <c r="G167" s="4" t="s">
        <v>63</v>
      </c>
      <c r="H167" s="9" t="s">
        <v>2731</v>
      </c>
      <c r="I167" s="4">
        <v>553676</v>
      </c>
      <c r="J167" s="4" t="s">
        <v>79</v>
      </c>
      <c r="K167" s="4" t="s">
        <v>64</v>
      </c>
      <c r="L167" s="4" t="s">
        <v>65</v>
      </c>
      <c r="M167" s="4" t="s">
        <v>1527</v>
      </c>
      <c r="N167" s="4" t="s">
        <v>379</v>
      </c>
      <c r="O167" s="4" t="s">
        <v>380</v>
      </c>
      <c r="P167" s="4" t="s">
        <v>3142</v>
      </c>
      <c r="Q167" s="4" t="s">
        <v>3571</v>
      </c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>
        <v>1</v>
      </c>
      <c r="AR167" s="4"/>
      <c r="AS167" s="4">
        <v>1</v>
      </c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28">
        <f t="shared" si="7"/>
        <v>2</v>
      </c>
      <c r="BS167" s="29">
        <v>1095</v>
      </c>
      <c r="BT167" s="29">
        <f t="shared" si="8"/>
        <v>2190</v>
      </c>
      <c r="BU167" s="4"/>
      <c r="BV167" s="10"/>
      <c r="BW167" s="10"/>
      <c r="BX167" s="10"/>
    </row>
    <row r="168" spans="1:76" s="9" customFormat="1" ht="99.95" customHeight="1">
      <c r="A168" s="8"/>
      <c r="B168" s="4" t="s">
        <v>880</v>
      </c>
      <c r="C168" s="4" t="s">
        <v>1324</v>
      </c>
      <c r="D168" s="4" t="s">
        <v>61</v>
      </c>
      <c r="E168" s="6" t="s">
        <v>146</v>
      </c>
      <c r="F168" s="6">
        <v>2020</v>
      </c>
      <c r="G168" s="4" t="s">
        <v>63</v>
      </c>
      <c r="H168" s="9" t="s">
        <v>2732</v>
      </c>
      <c r="I168" s="4">
        <v>553715</v>
      </c>
      <c r="J168" s="4" t="s">
        <v>125</v>
      </c>
      <c r="K168" s="4" t="s">
        <v>64</v>
      </c>
      <c r="L168" s="4" t="s">
        <v>65</v>
      </c>
      <c r="M168" s="4" t="s">
        <v>1528</v>
      </c>
      <c r="N168" s="4" t="s">
        <v>175</v>
      </c>
      <c r="O168" s="4" t="s">
        <v>176</v>
      </c>
      <c r="P168" s="4" t="s">
        <v>3308</v>
      </c>
      <c r="Q168" s="4" t="s">
        <v>3571</v>
      </c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>
        <v>1</v>
      </c>
      <c r="AP168" s="4"/>
      <c r="AQ168" s="4">
        <v>1</v>
      </c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28">
        <f t="shared" si="7"/>
        <v>2</v>
      </c>
      <c r="BS168" s="29">
        <v>1395</v>
      </c>
      <c r="BT168" s="29">
        <f t="shared" si="8"/>
        <v>2790</v>
      </c>
      <c r="BU168" s="4"/>
      <c r="BV168" s="10"/>
      <c r="BW168" s="10"/>
      <c r="BX168" s="10"/>
    </row>
    <row r="169" spans="1:76" s="9" customFormat="1" ht="99.95" customHeight="1">
      <c r="A169" s="8"/>
      <c r="B169" s="4" t="s">
        <v>926</v>
      </c>
      <c r="C169" s="4" t="s">
        <v>1324</v>
      </c>
      <c r="D169" s="4" t="s">
        <v>61</v>
      </c>
      <c r="E169" s="6" t="s">
        <v>146</v>
      </c>
      <c r="F169" s="6">
        <v>2020</v>
      </c>
      <c r="G169" s="4" t="s">
        <v>63</v>
      </c>
      <c r="H169" s="9" t="s">
        <v>2777</v>
      </c>
      <c r="I169" s="4">
        <v>573949</v>
      </c>
      <c r="J169" s="4" t="s">
        <v>2244</v>
      </c>
      <c r="K169" s="4" t="s">
        <v>64</v>
      </c>
      <c r="L169" s="4" t="s">
        <v>71</v>
      </c>
      <c r="M169" s="4" t="s">
        <v>1562</v>
      </c>
      <c r="N169" s="4" t="s">
        <v>384</v>
      </c>
      <c r="O169" s="4" t="s">
        <v>385</v>
      </c>
      <c r="P169" s="4" t="s">
        <v>3333</v>
      </c>
      <c r="Q169" s="4" t="s">
        <v>3571</v>
      </c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>
        <v>1</v>
      </c>
      <c r="AR169" s="4"/>
      <c r="AS169" s="4">
        <v>1</v>
      </c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28">
        <f t="shared" si="7"/>
        <v>2</v>
      </c>
      <c r="BS169" s="29">
        <v>1045</v>
      </c>
      <c r="BT169" s="29">
        <f t="shared" si="8"/>
        <v>2090</v>
      </c>
      <c r="BU169" s="4"/>
      <c r="BV169" s="10"/>
      <c r="BW169" s="10"/>
      <c r="BX169" s="10"/>
    </row>
    <row r="170" spans="1:76" s="9" customFormat="1" ht="99.95" customHeight="1">
      <c r="A170" s="8"/>
      <c r="B170" s="4" t="s">
        <v>932</v>
      </c>
      <c r="C170" s="4" t="s">
        <v>1324</v>
      </c>
      <c r="D170" s="4" t="s">
        <v>61</v>
      </c>
      <c r="E170" s="6" t="s">
        <v>62</v>
      </c>
      <c r="F170" s="6">
        <v>2020</v>
      </c>
      <c r="G170" s="4" t="s">
        <v>63</v>
      </c>
      <c r="H170" s="9" t="s">
        <v>2783</v>
      </c>
      <c r="I170" s="4">
        <v>574986</v>
      </c>
      <c r="J170" s="4" t="s">
        <v>333</v>
      </c>
      <c r="K170" s="4" t="s">
        <v>64</v>
      </c>
      <c r="L170" s="4" t="s">
        <v>78</v>
      </c>
      <c r="M170" s="4" t="s">
        <v>297</v>
      </c>
      <c r="N170" s="4" t="s">
        <v>324</v>
      </c>
      <c r="O170" s="4" t="s">
        <v>325</v>
      </c>
      <c r="P170" s="4" t="s">
        <v>3298</v>
      </c>
      <c r="Q170" s="4" t="s">
        <v>3578</v>
      </c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>
        <v>2</v>
      </c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28">
        <f t="shared" si="7"/>
        <v>2</v>
      </c>
      <c r="BS170" s="29">
        <v>795</v>
      </c>
      <c r="BT170" s="29">
        <f t="shared" si="8"/>
        <v>1590</v>
      </c>
      <c r="BU170" s="4"/>
      <c r="BV170" s="10"/>
      <c r="BW170" s="10"/>
      <c r="BX170" s="10"/>
    </row>
    <row r="171" spans="1:76" s="9" customFormat="1" ht="99.95" customHeight="1">
      <c r="A171" s="8"/>
      <c r="B171" s="4" t="s">
        <v>940</v>
      </c>
      <c r="C171" s="4" t="s">
        <v>1324</v>
      </c>
      <c r="D171" s="4" t="s">
        <v>61</v>
      </c>
      <c r="E171" s="6" t="s">
        <v>146</v>
      </c>
      <c r="F171" s="6">
        <v>2020</v>
      </c>
      <c r="G171" s="4" t="s">
        <v>63</v>
      </c>
      <c r="H171" s="9" t="s">
        <v>2791</v>
      </c>
      <c r="I171" s="4">
        <v>576545</v>
      </c>
      <c r="J171" s="4" t="s">
        <v>2104</v>
      </c>
      <c r="K171" s="4" t="s">
        <v>64</v>
      </c>
      <c r="L171" s="4" t="s">
        <v>423</v>
      </c>
      <c r="M171" s="4" t="s">
        <v>1567</v>
      </c>
      <c r="N171" s="4" t="s">
        <v>592</v>
      </c>
      <c r="O171" s="4" t="s">
        <v>593</v>
      </c>
      <c r="P171" s="4" t="s">
        <v>3341</v>
      </c>
      <c r="Q171" s="4" t="s">
        <v>70</v>
      </c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>
        <v>2</v>
      </c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28">
        <f t="shared" si="7"/>
        <v>2</v>
      </c>
      <c r="BS171" s="29">
        <v>395</v>
      </c>
      <c r="BT171" s="29">
        <f t="shared" si="8"/>
        <v>790</v>
      </c>
      <c r="BU171" s="4"/>
      <c r="BV171" s="10"/>
      <c r="BW171" s="10"/>
      <c r="BX171" s="10"/>
    </row>
    <row r="172" spans="1:76" s="9" customFormat="1" ht="99.95" customHeight="1">
      <c r="A172" s="8"/>
      <c r="B172" s="4" t="s">
        <v>949</v>
      </c>
      <c r="C172" s="4" t="s">
        <v>1324</v>
      </c>
      <c r="D172" s="4" t="s">
        <v>61</v>
      </c>
      <c r="E172" s="6" t="s">
        <v>62</v>
      </c>
      <c r="F172" s="6">
        <v>2020</v>
      </c>
      <c r="G172" s="4" t="s">
        <v>63</v>
      </c>
      <c r="H172" s="9" t="s">
        <v>2800</v>
      </c>
      <c r="I172" s="4">
        <v>578487</v>
      </c>
      <c r="J172" s="4" t="s">
        <v>2188</v>
      </c>
      <c r="K172" s="4" t="s">
        <v>64</v>
      </c>
      <c r="L172" s="4" t="s">
        <v>72</v>
      </c>
      <c r="M172" s="4" t="s">
        <v>1572</v>
      </c>
      <c r="N172" s="4" t="s">
        <v>123</v>
      </c>
      <c r="O172" s="4" t="s">
        <v>124</v>
      </c>
      <c r="P172" s="4" t="s">
        <v>3347</v>
      </c>
      <c r="Q172" s="4" t="s">
        <v>3571</v>
      </c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>
        <v>2</v>
      </c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28">
        <f t="shared" si="7"/>
        <v>2</v>
      </c>
      <c r="BS172" s="29">
        <v>995</v>
      </c>
      <c r="BT172" s="29">
        <f t="shared" si="8"/>
        <v>1990</v>
      </c>
      <c r="BU172" s="4"/>
      <c r="BV172" s="10"/>
      <c r="BW172" s="10"/>
      <c r="BX172" s="10"/>
    </row>
    <row r="173" spans="1:76" s="9" customFormat="1" ht="99.95" customHeight="1">
      <c r="A173" s="8"/>
      <c r="B173" s="4" t="s">
        <v>950</v>
      </c>
      <c r="C173" s="4" t="s">
        <v>1324</v>
      </c>
      <c r="D173" s="4" t="s">
        <v>61</v>
      </c>
      <c r="E173" s="6" t="s">
        <v>62</v>
      </c>
      <c r="F173" s="6">
        <v>2020</v>
      </c>
      <c r="G173" s="4" t="s">
        <v>63</v>
      </c>
      <c r="H173" s="9" t="s">
        <v>2801</v>
      </c>
      <c r="I173" s="4">
        <v>578718</v>
      </c>
      <c r="J173" s="4" t="s">
        <v>2238</v>
      </c>
      <c r="K173" s="4" t="s">
        <v>64</v>
      </c>
      <c r="L173" s="4" t="s">
        <v>65</v>
      </c>
      <c r="M173" s="4" t="s">
        <v>1573</v>
      </c>
      <c r="N173" s="4" t="s">
        <v>66</v>
      </c>
      <c r="O173" s="4" t="s">
        <v>67</v>
      </c>
      <c r="P173" s="4" t="s">
        <v>3348</v>
      </c>
      <c r="Q173" s="4" t="s">
        <v>70</v>
      </c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>
        <v>1</v>
      </c>
      <c r="AN173" s="4"/>
      <c r="AO173" s="4">
        <v>1</v>
      </c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28">
        <f t="shared" si="7"/>
        <v>2</v>
      </c>
      <c r="BS173" s="29">
        <v>2900</v>
      </c>
      <c r="BT173" s="29">
        <f t="shared" si="8"/>
        <v>5800</v>
      </c>
      <c r="BU173" s="4"/>
      <c r="BV173" s="10"/>
      <c r="BW173" s="10"/>
      <c r="BX173" s="10"/>
    </row>
    <row r="174" spans="1:76" s="9" customFormat="1" ht="99.95" customHeight="1">
      <c r="A174" s="8"/>
      <c r="B174" s="4" t="s">
        <v>973</v>
      </c>
      <c r="C174" s="4" t="s">
        <v>1324</v>
      </c>
      <c r="D174" s="4" t="s">
        <v>61</v>
      </c>
      <c r="E174" s="6" t="s">
        <v>62</v>
      </c>
      <c r="F174" s="6">
        <v>2020</v>
      </c>
      <c r="G174" s="4" t="s">
        <v>63</v>
      </c>
      <c r="H174" s="9" t="s">
        <v>2821</v>
      </c>
      <c r="I174" s="4">
        <v>581666</v>
      </c>
      <c r="J174" s="4" t="s">
        <v>2263</v>
      </c>
      <c r="K174" s="4" t="s">
        <v>64</v>
      </c>
      <c r="L174" s="4" t="s">
        <v>71</v>
      </c>
      <c r="M174" s="4" t="s">
        <v>1588</v>
      </c>
      <c r="N174" s="4" t="s">
        <v>66</v>
      </c>
      <c r="O174" s="4" t="s">
        <v>67</v>
      </c>
      <c r="P174" s="4" t="s">
        <v>3362</v>
      </c>
      <c r="Q174" s="4" t="s">
        <v>70</v>
      </c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>
        <v>2</v>
      </c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28">
        <f t="shared" si="7"/>
        <v>2</v>
      </c>
      <c r="BS174" s="29">
        <v>1495</v>
      </c>
      <c r="BT174" s="29">
        <f t="shared" si="8"/>
        <v>2990</v>
      </c>
      <c r="BU174" s="4"/>
      <c r="BV174" s="10"/>
      <c r="BW174" s="10"/>
      <c r="BX174" s="10"/>
    </row>
    <row r="175" spans="1:76" s="9" customFormat="1" ht="99.95" customHeight="1">
      <c r="A175" s="8"/>
      <c r="B175" s="4" t="s">
        <v>211</v>
      </c>
      <c r="C175" s="4" t="s">
        <v>1324</v>
      </c>
      <c r="D175" s="4" t="s">
        <v>61</v>
      </c>
      <c r="E175" s="6" t="s">
        <v>62</v>
      </c>
      <c r="F175" s="6">
        <v>2020</v>
      </c>
      <c r="G175" s="4" t="s">
        <v>63</v>
      </c>
      <c r="H175" s="9" t="s">
        <v>2452</v>
      </c>
      <c r="I175" s="4">
        <v>581802</v>
      </c>
      <c r="J175" s="4" t="s">
        <v>212</v>
      </c>
      <c r="K175" s="4" t="s">
        <v>64</v>
      </c>
      <c r="L175" s="4" t="s">
        <v>71</v>
      </c>
      <c r="M175" s="4" t="s">
        <v>213</v>
      </c>
      <c r="N175" s="4" t="s">
        <v>214</v>
      </c>
      <c r="O175" s="4" t="s">
        <v>215</v>
      </c>
      <c r="P175" s="4" t="s">
        <v>3363</v>
      </c>
      <c r="Q175" s="4" t="s">
        <v>70</v>
      </c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>
        <v>2</v>
      </c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28">
        <f t="shared" si="7"/>
        <v>2</v>
      </c>
      <c r="BS175" s="29">
        <v>1895</v>
      </c>
      <c r="BT175" s="29">
        <f t="shared" si="8"/>
        <v>3790</v>
      </c>
      <c r="BU175" s="4"/>
      <c r="BV175" s="10"/>
      <c r="BW175" s="10"/>
      <c r="BX175" s="10"/>
    </row>
    <row r="176" spans="1:76" s="9" customFormat="1" ht="99.95" customHeight="1">
      <c r="A176" s="8"/>
      <c r="B176" s="4" t="s">
        <v>996</v>
      </c>
      <c r="C176" s="4" t="s">
        <v>1324</v>
      </c>
      <c r="D176" s="4" t="s">
        <v>61</v>
      </c>
      <c r="E176" s="6" t="s">
        <v>62</v>
      </c>
      <c r="F176" s="6">
        <v>2020</v>
      </c>
      <c r="G176" s="4" t="s">
        <v>63</v>
      </c>
      <c r="H176" s="9" t="s">
        <v>2844</v>
      </c>
      <c r="I176" s="4">
        <v>586516</v>
      </c>
      <c r="J176" s="4" t="s">
        <v>327</v>
      </c>
      <c r="K176" s="4" t="s">
        <v>64</v>
      </c>
      <c r="L176" s="4" t="s">
        <v>423</v>
      </c>
      <c r="M176" s="4" t="s">
        <v>1607</v>
      </c>
      <c r="N176" s="4" t="s">
        <v>66</v>
      </c>
      <c r="O176" s="4" t="s">
        <v>67</v>
      </c>
      <c r="P176" s="4" t="s">
        <v>3220</v>
      </c>
      <c r="Q176" s="4" t="s">
        <v>3571</v>
      </c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>
        <v>1</v>
      </c>
      <c r="AR176" s="4"/>
      <c r="AS176" s="4">
        <v>1</v>
      </c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28">
        <f t="shared" si="7"/>
        <v>2</v>
      </c>
      <c r="BS176" s="29">
        <v>595</v>
      </c>
      <c r="BT176" s="29">
        <f t="shared" si="8"/>
        <v>1190</v>
      </c>
      <c r="BU176" s="4"/>
      <c r="BV176" s="10"/>
      <c r="BW176" s="10"/>
      <c r="BX176" s="10"/>
    </row>
    <row r="177" spans="1:76" s="9" customFormat="1" ht="99.95" customHeight="1">
      <c r="A177" s="8"/>
      <c r="B177" s="4" t="s">
        <v>386</v>
      </c>
      <c r="C177" s="4" t="s">
        <v>1324</v>
      </c>
      <c r="D177" s="4" t="s">
        <v>61</v>
      </c>
      <c r="E177" s="6" t="s">
        <v>62</v>
      </c>
      <c r="F177" s="6">
        <v>2020</v>
      </c>
      <c r="G177" s="4" t="s">
        <v>63</v>
      </c>
      <c r="H177" s="9" t="s">
        <v>2467</v>
      </c>
      <c r="I177" s="4">
        <v>586531</v>
      </c>
      <c r="J177" s="4" t="s">
        <v>244</v>
      </c>
      <c r="K177" s="4" t="s">
        <v>64</v>
      </c>
      <c r="L177" s="4" t="s">
        <v>366</v>
      </c>
      <c r="M177" s="4" t="s">
        <v>387</v>
      </c>
      <c r="N177" s="4" t="s">
        <v>100</v>
      </c>
      <c r="O177" s="4" t="s">
        <v>101</v>
      </c>
      <c r="P177" s="4" t="s">
        <v>3378</v>
      </c>
      <c r="Q177" s="4" t="s">
        <v>3571</v>
      </c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>
        <v>1</v>
      </c>
      <c r="AP177" s="4"/>
      <c r="AQ177" s="4">
        <v>1</v>
      </c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28">
        <f t="shared" si="7"/>
        <v>2</v>
      </c>
      <c r="BS177" s="29">
        <v>525</v>
      </c>
      <c r="BT177" s="29">
        <f t="shared" si="8"/>
        <v>1050</v>
      </c>
      <c r="BU177" s="4"/>
      <c r="BV177" s="10"/>
      <c r="BW177" s="10"/>
      <c r="BX177" s="10"/>
    </row>
    <row r="178" spans="1:76" s="9" customFormat="1" ht="99.95" customHeight="1">
      <c r="A178" s="8"/>
      <c r="B178" s="4" t="s">
        <v>1018</v>
      </c>
      <c r="C178" s="4" t="s">
        <v>1324</v>
      </c>
      <c r="D178" s="4" t="s">
        <v>61</v>
      </c>
      <c r="E178" s="6" t="s">
        <v>62</v>
      </c>
      <c r="F178" s="6">
        <v>2020</v>
      </c>
      <c r="G178" s="4" t="s">
        <v>63</v>
      </c>
      <c r="H178" s="9" t="s">
        <v>2865</v>
      </c>
      <c r="I178" s="4">
        <v>593141</v>
      </c>
      <c r="J178" s="4" t="s">
        <v>2285</v>
      </c>
      <c r="K178" s="4" t="s">
        <v>64</v>
      </c>
      <c r="L178" s="4" t="s">
        <v>65</v>
      </c>
      <c r="M178" s="4" t="s">
        <v>1622</v>
      </c>
      <c r="N178" s="4" t="s">
        <v>104</v>
      </c>
      <c r="O178" s="4" t="s">
        <v>84</v>
      </c>
      <c r="P178" s="4" t="s">
        <v>3168</v>
      </c>
      <c r="Q178" s="4" t="s">
        <v>70</v>
      </c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>
        <v>1</v>
      </c>
      <c r="AP178" s="4"/>
      <c r="AQ178" s="4">
        <v>1</v>
      </c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28">
        <f t="shared" si="7"/>
        <v>2</v>
      </c>
      <c r="BS178" s="29">
        <v>1045</v>
      </c>
      <c r="BT178" s="29">
        <f t="shared" si="8"/>
        <v>2090</v>
      </c>
      <c r="BU178" s="4"/>
      <c r="BV178" s="10"/>
      <c r="BW178" s="10"/>
      <c r="BX178" s="10"/>
    </row>
    <row r="179" spans="1:76" s="9" customFormat="1" ht="99.95" customHeight="1">
      <c r="A179" s="8"/>
      <c r="B179" s="4" t="s">
        <v>1022</v>
      </c>
      <c r="C179" s="4" t="s">
        <v>1324</v>
      </c>
      <c r="D179" s="4" t="s">
        <v>61</v>
      </c>
      <c r="E179" s="6" t="s">
        <v>146</v>
      </c>
      <c r="F179" s="6">
        <v>2020</v>
      </c>
      <c r="G179" s="4" t="s">
        <v>63</v>
      </c>
      <c r="H179" s="9" t="s">
        <v>2869</v>
      </c>
      <c r="I179" s="4">
        <v>593653</v>
      </c>
      <c r="J179" s="4" t="s">
        <v>125</v>
      </c>
      <c r="K179" s="4" t="s">
        <v>64</v>
      </c>
      <c r="L179" s="4" t="s">
        <v>326</v>
      </c>
      <c r="M179" s="4" t="s">
        <v>1626</v>
      </c>
      <c r="N179" s="4" t="s">
        <v>66</v>
      </c>
      <c r="O179" s="4" t="s">
        <v>67</v>
      </c>
      <c r="P179" s="4" t="s">
        <v>3392</v>
      </c>
      <c r="Q179" s="4" t="s">
        <v>3571</v>
      </c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>
        <v>1</v>
      </c>
      <c r="AN179" s="4"/>
      <c r="AO179" s="4">
        <v>1</v>
      </c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28">
        <f t="shared" si="7"/>
        <v>2</v>
      </c>
      <c r="BS179" s="29">
        <v>895</v>
      </c>
      <c r="BT179" s="29">
        <f t="shared" si="8"/>
        <v>1790</v>
      </c>
      <c r="BU179" s="4"/>
      <c r="BV179" s="10"/>
      <c r="BW179" s="10"/>
      <c r="BX179" s="10"/>
    </row>
    <row r="180" spans="1:76" s="9" customFormat="1" ht="99.95" customHeight="1">
      <c r="A180" s="8"/>
      <c r="B180" s="4" t="s">
        <v>1023</v>
      </c>
      <c r="C180" s="4" t="s">
        <v>1324</v>
      </c>
      <c r="D180" s="4" t="s">
        <v>61</v>
      </c>
      <c r="E180" s="6" t="s">
        <v>146</v>
      </c>
      <c r="F180" s="6">
        <v>2020</v>
      </c>
      <c r="G180" s="4" t="s">
        <v>63</v>
      </c>
      <c r="H180" s="9" t="s">
        <v>2870</v>
      </c>
      <c r="I180" s="4">
        <v>593994</v>
      </c>
      <c r="J180" s="4" t="s">
        <v>2289</v>
      </c>
      <c r="K180" s="4" t="s">
        <v>64</v>
      </c>
      <c r="L180" s="4" t="s">
        <v>71</v>
      </c>
      <c r="M180" s="4" t="s">
        <v>1627</v>
      </c>
      <c r="N180" s="4" t="s">
        <v>338</v>
      </c>
      <c r="O180" s="4" t="s">
        <v>84</v>
      </c>
      <c r="P180" s="4" t="s">
        <v>3143</v>
      </c>
      <c r="Q180" s="4" t="s">
        <v>70</v>
      </c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>
        <v>2</v>
      </c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28">
        <f t="shared" si="7"/>
        <v>2</v>
      </c>
      <c r="BS180" s="29">
        <v>2695</v>
      </c>
      <c r="BT180" s="29">
        <f t="shared" si="8"/>
        <v>5390</v>
      </c>
      <c r="BU180" s="4"/>
      <c r="BV180" s="10"/>
      <c r="BW180" s="10"/>
      <c r="BX180" s="10"/>
    </row>
    <row r="181" spans="1:76" s="9" customFormat="1" ht="99.95" customHeight="1">
      <c r="A181" s="8"/>
      <c r="B181" s="4" t="s">
        <v>1032</v>
      </c>
      <c r="C181" s="4" t="s">
        <v>1324</v>
      </c>
      <c r="D181" s="4" t="s">
        <v>61</v>
      </c>
      <c r="E181" s="6" t="s">
        <v>146</v>
      </c>
      <c r="F181" s="6">
        <v>2020</v>
      </c>
      <c r="G181" s="4" t="s">
        <v>63</v>
      </c>
      <c r="H181" s="9" t="s">
        <v>2879</v>
      </c>
      <c r="I181" s="4">
        <v>594978</v>
      </c>
      <c r="J181" s="4" t="s">
        <v>2242</v>
      </c>
      <c r="K181" s="4" t="s">
        <v>64</v>
      </c>
      <c r="L181" s="4" t="s">
        <v>71</v>
      </c>
      <c r="M181" s="4" t="s">
        <v>1636</v>
      </c>
      <c r="N181" s="4" t="s">
        <v>1905</v>
      </c>
      <c r="O181" s="4" t="s">
        <v>2011</v>
      </c>
      <c r="P181" s="4" t="s">
        <v>3143</v>
      </c>
      <c r="Q181" s="4" t="s">
        <v>70</v>
      </c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>
        <v>1</v>
      </c>
      <c r="AN181" s="4"/>
      <c r="AO181" s="4"/>
      <c r="AP181" s="4"/>
      <c r="AQ181" s="4"/>
      <c r="AR181" s="4"/>
      <c r="AS181" s="4">
        <v>1</v>
      </c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28">
        <f t="shared" si="7"/>
        <v>2</v>
      </c>
      <c r="BS181" s="29">
        <v>1790</v>
      </c>
      <c r="BT181" s="29">
        <f t="shared" si="8"/>
        <v>3580</v>
      </c>
      <c r="BU181" s="4"/>
      <c r="BV181" s="10"/>
      <c r="BW181" s="10"/>
      <c r="BX181" s="10"/>
    </row>
    <row r="182" spans="1:76" s="9" customFormat="1" ht="99.95" customHeight="1">
      <c r="A182" s="8"/>
      <c r="B182" s="4" t="s">
        <v>1051</v>
      </c>
      <c r="C182" s="4" t="s">
        <v>1324</v>
      </c>
      <c r="D182" s="4" t="s">
        <v>61</v>
      </c>
      <c r="E182" s="6" t="s">
        <v>146</v>
      </c>
      <c r="F182" s="6">
        <v>2020</v>
      </c>
      <c r="G182" s="4" t="s">
        <v>63</v>
      </c>
      <c r="H182" s="9" t="s">
        <v>2895</v>
      </c>
      <c r="I182" s="4">
        <v>599749</v>
      </c>
      <c r="J182" s="4" t="s">
        <v>112</v>
      </c>
      <c r="K182" s="4" t="s">
        <v>64</v>
      </c>
      <c r="L182" s="4" t="s">
        <v>65</v>
      </c>
      <c r="M182" s="4" t="s">
        <v>1647</v>
      </c>
      <c r="N182" s="4" t="s">
        <v>76</v>
      </c>
      <c r="O182" s="4" t="s">
        <v>77</v>
      </c>
      <c r="P182" s="4" t="s">
        <v>3408</v>
      </c>
      <c r="Q182" s="4" t="s">
        <v>3571</v>
      </c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>
        <v>1</v>
      </c>
      <c r="AN182" s="4"/>
      <c r="AO182" s="4"/>
      <c r="AP182" s="4"/>
      <c r="AQ182" s="4">
        <v>1</v>
      </c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28">
        <f t="shared" si="7"/>
        <v>2</v>
      </c>
      <c r="BS182" s="29">
        <v>995</v>
      </c>
      <c r="BT182" s="29">
        <f t="shared" si="8"/>
        <v>1990</v>
      </c>
      <c r="BU182" s="4"/>
      <c r="BV182" s="10"/>
      <c r="BW182" s="10"/>
      <c r="BX182" s="10"/>
    </row>
    <row r="183" spans="1:76" s="9" customFormat="1" ht="99.95" customHeight="1">
      <c r="A183" s="8"/>
      <c r="B183" s="4" t="s">
        <v>1057</v>
      </c>
      <c r="C183" s="4" t="s">
        <v>1324</v>
      </c>
      <c r="D183" s="4" t="s">
        <v>61</v>
      </c>
      <c r="E183" s="6" t="s">
        <v>146</v>
      </c>
      <c r="F183" s="6">
        <v>2020</v>
      </c>
      <c r="G183" s="4" t="s">
        <v>63</v>
      </c>
      <c r="H183" s="9" t="s">
        <v>2900</v>
      </c>
      <c r="I183" s="4">
        <v>599837</v>
      </c>
      <c r="J183" s="4" t="s">
        <v>249</v>
      </c>
      <c r="K183" s="4" t="s">
        <v>64</v>
      </c>
      <c r="L183" s="4" t="s">
        <v>366</v>
      </c>
      <c r="M183" s="4" t="s">
        <v>1652</v>
      </c>
      <c r="N183" s="4" t="s">
        <v>1894</v>
      </c>
      <c r="O183" s="4" t="s">
        <v>2006</v>
      </c>
      <c r="P183" s="4" t="s">
        <v>3411</v>
      </c>
      <c r="Q183" s="4" t="s">
        <v>3571</v>
      </c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>
        <v>2</v>
      </c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28">
        <f t="shared" si="7"/>
        <v>2</v>
      </c>
      <c r="BS183" s="29">
        <v>595</v>
      </c>
      <c r="BT183" s="29">
        <f t="shared" si="8"/>
        <v>1190</v>
      </c>
      <c r="BU183" s="4"/>
      <c r="BV183" s="10"/>
      <c r="BW183" s="10"/>
      <c r="BX183" s="10"/>
    </row>
    <row r="184" spans="1:76" s="9" customFormat="1" ht="99.95" customHeight="1">
      <c r="A184" s="8"/>
      <c r="B184" s="4" t="s">
        <v>267</v>
      </c>
      <c r="C184" s="4" t="s">
        <v>1324</v>
      </c>
      <c r="D184" s="4" t="s">
        <v>61</v>
      </c>
      <c r="E184" s="6" t="s">
        <v>146</v>
      </c>
      <c r="F184" s="6">
        <v>2020</v>
      </c>
      <c r="G184" s="4" t="s">
        <v>63</v>
      </c>
      <c r="H184" s="9" t="s">
        <v>2458</v>
      </c>
      <c r="I184" s="4">
        <v>599857</v>
      </c>
      <c r="J184" s="4" t="s">
        <v>268</v>
      </c>
      <c r="K184" s="4" t="s">
        <v>64</v>
      </c>
      <c r="L184" s="4" t="s">
        <v>71</v>
      </c>
      <c r="M184" s="4" t="s">
        <v>269</v>
      </c>
      <c r="N184" s="4" t="s">
        <v>270</v>
      </c>
      <c r="O184" s="4" t="s">
        <v>271</v>
      </c>
      <c r="P184" s="4" t="s">
        <v>3413</v>
      </c>
      <c r="Q184" s="4" t="s">
        <v>3571</v>
      </c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>
        <v>2</v>
      </c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28">
        <f t="shared" si="7"/>
        <v>2</v>
      </c>
      <c r="BS184" s="29">
        <v>1095</v>
      </c>
      <c r="BT184" s="29">
        <f t="shared" si="8"/>
        <v>2190</v>
      </c>
      <c r="BU184" s="4"/>
      <c r="BV184" s="10"/>
      <c r="BW184" s="10"/>
      <c r="BX184" s="10"/>
    </row>
    <row r="185" spans="1:76" s="9" customFormat="1" ht="99.95" customHeight="1">
      <c r="A185" s="8"/>
      <c r="B185" s="4" t="s">
        <v>1068</v>
      </c>
      <c r="C185" s="4" t="s">
        <v>1324</v>
      </c>
      <c r="D185" s="4" t="s">
        <v>61</v>
      </c>
      <c r="E185" s="6" t="s">
        <v>146</v>
      </c>
      <c r="F185" s="6">
        <v>2020</v>
      </c>
      <c r="G185" s="4" t="s">
        <v>63</v>
      </c>
      <c r="H185" s="9" t="s">
        <v>2909</v>
      </c>
      <c r="I185" s="4">
        <v>600041</v>
      </c>
      <c r="J185" s="4" t="s">
        <v>2305</v>
      </c>
      <c r="K185" s="4" t="s">
        <v>64</v>
      </c>
      <c r="L185" s="4" t="s">
        <v>2399</v>
      </c>
      <c r="M185" s="4" t="s">
        <v>1660</v>
      </c>
      <c r="N185" s="4" t="s">
        <v>1929</v>
      </c>
      <c r="O185" s="4" t="s">
        <v>110</v>
      </c>
      <c r="P185" s="4" t="s">
        <v>3422</v>
      </c>
      <c r="Q185" s="4" t="s">
        <v>3581</v>
      </c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>
        <v>1</v>
      </c>
      <c r="AP185" s="4"/>
      <c r="AQ185" s="4">
        <v>1</v>
      </c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28">
        <f t="shared" si="7"/>
        <v>2</v>
      </c>
      <c r="BS185" s="29">
        <v>450</v>
      </c>
      <c r="BT185" s="29">
        <f t="shared" si="8"/>
        <v>900</v>
      </c>
      <c r="BU185" s="4"/>
      <c r="BV185" s="10"/>
      <c r="BW185" s="10"/>
      <c r="BX185" s="10"/>
    </row>
    <row r="186" spans="1:76" s="9" customFormat="1" ht="99.95" customHeight="1">
      <c r="A186" s="8"/>
      <c r="B186" s="4" t="s">
        <v>1069</v>
      </c>
      <c r="C186" s="4" t="s">
        <v>1324</v>
      </c>
      <c r="D186" s="4" t="s">
        <v>61</v>
      </c>
      <c r="E186" s="6" t="s">
        <v>146</v>
      </c>
      <c r="F186" s="6">
        <v>2020</v>
      </c>
      <c r="G186" s="4" t="s">
        <v>63</v>
      </c>
      <c r="H186" s="9" t="s">
        <v>2910</v>
      </c>
      <c r="I186" s="4">
        <v>600043</v>
      </c>
      <c r="J186" s="4" t="s">
        <v>2306</v>
      </c>
      <c r="K186" s="4" t="s">
        <v>64</v>
      </c>
      <c r="L186" s="4" t="s">
        <v>71</v>
      </c>
      <c r="M186" s="4" t="s">
        <v>1661</v>
      </c>
      <c r="N186" s="4" t="s">
        <v>331</v>
      </c>
      <c r="O186" s="4" t="s">
        <v>332</v>
      </c>
      <c r="P186" s="4" t="s">
        <v>3423</v>
      </c>
      <c r="Q186" s="4" t="s">
        <v>3578</v>
      </c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>
        <v>1</v>
      </c>
      <c r="AP186" s="4"/>
      <c r="AQ186" s="4">
        <v>1</v>
      </c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28">
        <f t="shared" si="7"/>
        <v>2</v>
      </c>
      <c r="BS186" s="29">
        <v>1050</v>
      </c>
      <c r="BT186" s="29">
        <f t="shared" si="8"/>
        <v>2100</v>
      </c>
      <c r="BU186" s="4"/>
      <c r="BV186" s="10"/>
      <c r="BW186" s="10"/>
      <c r="BX186" s="10"/>
    </row>
    <row r="187" spans="1:76" s="9" customFormat="1" ht="99.95" customHeight="1">
      <c r="A187" s="8"/>
      <c r="B187" s="4" t="s">
        <v>1077</v>
      </c>
      <c r="C187" s="4" t="s">
        <v>1324</v>
      </c>
      <c r="D187" s="4" t="s">
        <v>61</v>
      </c>
      <c r="E187" s="6" t="s">
        <v>146</v>
      </c>
      <c r="F187" s="6">
        <v>2020</v>
      </c>
      <c r="G187" s="4" t="s">
        <v>63</v>
      </c>
      <c r="H187" s="9" t="s">
        <v>2916</v>
      </c>
      <c r="I187" s="4">
        <v>600150</v>
      </c>
      <c r="J187" s="4" t="s">
        <v>165</v>
      </c>
      <c r="K187" s="4" t="s">
        <v>64</v>
      </c>
      <c r="L187" s="4" t="s">
        <v>65</v>
      </c>
      <c r="M187" s="4" t="s">
        <v>1666</v>
      </c>
      <c r="N187" s="4" t="s">
        <v>66</v>
      </c>
      <c r="O187" s="4" t="s">
        <v>67</v>
      </c>
      <c r="P187" s="4" t="s">
        <v>3426</v>
      </c>
      <c r="Q187" s="4" t="s">
        <v>70</v>
      </c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>
        <v>2</v>
      </c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28">
        <f t="shared" si="7"/>
        <v>2</v>
      </c>
      <c r="BS187" s="29">
        <v>2400</v>
      </c>
      <c r="BT187" s="29">
        <f t="shared" si="8"/>
        <v>4800</v>
      </c>
      <c r="BU187" s="4"/>
      <c r="BV187" s="10"/>
      <c r="BW187" s="10"/>
      <c r="BX187" s="10"/>
    </row>
    <row r="188" spans="1:76" s="9" customFormat="1" ht="99.95" customHeight="1">
      <c r="A188" s="8"/>
      <c r="B188" s="4" t="s">
        <v>1087</v>
      </c>
      <c r="C188" s="4" t="s">
        <v>1324</v>
      </c>
      <c r="D188" s="4" t="s">
        <v>61</v>
      </c>
      <c r="E188" s="6" t="s">
        <v>146</v>
      </c>
      <c r="F188" s="6">
        <v>2020</v>
      </c>
      <c r="G188" s="4" t="s">
        <v>63</v>
      </c>
      <c r="H188" s="9" t="s">
        <v>2926</v>
      </c>
      <c r="I188" s="4">
        <v>600310</v>
      </c>
      <c r="J188" s="4" t="s">
        <v>263</v>
      </c>
      <c r="K188" s="4" t="s">
        <v>64</v>
      </c>
      <c r="L188" s="4" t="s">
        <v>366</v>
      </c>
      <c r="M188" s="4" t="s">
        <v>1675</v>
      </c>
      <c r="N188" s="4" t="s">
        <v>1932</v>
      </c>
      <c r="O188" s="4" t="s">
        <v>2033</v>
      </c>
      <c r="P188" s="4" t="s">
        <v>3403</v>
      </c>
      <c r="Q188" s="4" t="s">
        <v>3582</v>
      </c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>
        <v>2</v>
      </c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28">
        <f t="shared" si="7"/>
        <v>2</v>
      </c>
      <c r="BS188" s="29">
        <v>475</v>
      </c>
      <c r="BT188" s="29">
        <f t="shared" si="8"/>
        <v>950</v>
      </c>
      <c r="BU188" s="4"/>
      <c r="BV188" s="10"/>
      <c r="BW188" s="10"/>
      <c r="BX188" s="10"/>
    </row>
    <row r="189" spans="1:76" s="9" customFormat="1" ht="99.95" customHeight="1">
      <c r="A189" s="8"/>
      <c r="B189" s="4" t="s">
        <v>670</v>
      </c>
      <c r="C189" s="4" t="s">
        <v>1324</v>
      </c>
      <c r="D189" s="4" t="s">
        <v>61</v>
      </c>
      <c r="E189" s="6" t="s">
        <v>146</v>
      </c>
      <c r="F189" s="6">
        <v>2020</v>
      </c>
      <c r="G189" s="4" t="s">
        <v>63</v>
      </c>
      <c r="H189" s="9" t="s">
        <v>2514</v>
      </c>
      <c r="I189" s="4">
        <v>430999</v>
      </c>
      <c r="J189" s="4" t="s">
        <v>2122</v>
      </c>
      <c r="K189" s="4" t="s">
        <v>515</v>
      </c>
      <c r="L189" s="4" t="s">
        <v>549</v>
      </c>
      <c r="M189" s="4" t="s">
        <v>1380</v>
      </c>
      <c r="N189" s="4" t="s">
        <v>1861</v>
      </c>
      <c r="O189" s="4" t="s">
        <v>1991</v>
      </c>
      <c r="P189" s="4" t="s">
        <v>3134</v>
      </c>
      <c r="Q189" s="4" t="s">
        <v>70</v>
      </c>
      <c r="R189" s="4">
        <v>2</v>
      </c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28">
        <f t="shared" si="7"/>
        <v>2</v>
      </c>
      <c r="BS189" s="29">
        <v>390</v>
      </c>
      <c r="BT189" s="29">
        <f t="shared" si="8"/>
        <v>780</v>
      </c>
      <c r="BU189" s="4"/>
      <c r="BV189" s="10"/>
      <c r="BW189" s="10"/>
      <c r="BX189" s="10"/>
    </row>
    <row r="190" spans="1:76" s="9" customFormat="1" ht="99.95" customHeight="1">
      <c r="A190" s="8"/>
      <c r="B190" s="4" t="s">
        <v>606</v>
      </c>
      <c r="C190" s="4" t="s">
        <v>1324</v>
      </c>
      <c r="D190" s="4" t="s">
        <v>61</v>
      </c>
      <c r="E190" s="6" t="s">
        <v>62</v>
      </c>
      <c r="F190" s="6">
        <v>2021</v>
      </c>
      <c r="G190" s="4" t="s">
        <v>63</v>
      </c>
      <c r="H190" s="9" t="s">
        <v>2499</v>
      </c>
      <c r="I190" s="4">
        <v>291622</v>
      </c>
      <c r="J190" s="4" t="s">
        <v>2085</v>
      </c>
      <c r="K190" s="9" t="s">
        <v>553</v>
      </c>
      <c r="L190" s="4" t="s">
        <v>1326</v>
      </c>
      <c r="M190" s="4" t="s">
        <v>1335</v>
      </c>
      <c r="N190" s="4" t="s">
        <v>66</v>
      </c>
      <c r="O190" s="4" t="s">
        <v>67</v>
      </c>
      <c r="P190" s="4" t="s">
        <v>3126</v>
      </c>
      <c r="Q190" s="4" t="s">
        <v>70</v>
      </c>
      <c r="R190" s="4">
        <v>1</v>
      </c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28">
        <f t="shared" si="7"/>
        <v>1</v>
      </c>
      <c r="BS190" s="29">
        <v>750</v>
      </c>
      <c r="BT190" s="29">
        <f t="shared" si="8"/>
        <v>750</v>
      </c>
      <c r="BU190" s="4"/>
      <c r="BV190" s="10"/>
      <c r="BW190" s="10"/>
      <c r="BX190" s="10"/>
    </row>
    <row r="191" spans="1:76" s="9" customFormat="1" ht="99.95" customHeight="1">
      <c r="A191" s="8"/>
      <c r="B191" s="4" t="s">
        <v>628</v>
      </c>
      <c r="C191" s="4" t="s">
        <v>1324</v>
      </c>
      <c r="D191" s="4" t="s">
        <v>61</v>
      </c>
      <c r="E191" s="6" t="s">
        <v>146</v>
      </c>
      <c r="F191" s="6">
        <v>2020</v>
      </c>
      <c r="G191" s="4" t="s">
        <v>63</v>
      </c>
      <c r="H191" s="9" t="s">
        <v>2515</v>
      </c>
      <c r="I191" s="4">
        <v>364519</v>
      </c>
      <c r="J191" s="4" t="s">
        <v>2096</v>
      </c>
      <c r="K191" s="9" t="s">
        <v>553</v>
      </c>
      <c r="L191" s="4" t="s">
        <v>558</v>
      </c>
      <c r="M191" s="4" t="s">
        <v>1346</v>
      </c>
      <c r="N191" s="4" t="s">
        <v>589</v>
      </c>
      <c r="O191" s="4" t="s">
        <v>110</v>
      </c>
      <c r="P191" s="4" t="s">
        <v>3127</v>
      </c>
      <c r="Q191" s="4" t="s">
        <v>70</v>
      </c>
      <c r="R191" s="4">
        <v>1</v>
      </c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28">
        <f t="shared" si="7"/>
        <v>1</v>
      </c>
      <c r="BS191" s="29">
        <v>795</v>
      </c>
      <c r="BT191" s="29">
        <f t="shared" si="8"/>
        <v>795</v>
      </c>
      <c r="BU191" s="4"/>
      <c r="BV191" s="10"/>
      <c r="BW191" s="10"/>
      <c r="BX191" s="10"/>
    </row>
    <row r="192" spans="1:76" s="9" customFormat="1" ht="99.95" customHeight="1">
      <c r="A192" s="8"/>
      <c r="B192" s="4" t="s">
        <v>632</v>
      </c>
      <c r="C192" s="4" t="s">
        <v>1324</v>
      </c>
      <c r="D192" s="4" t="s">
        <v>61</v>
      </c>
      <c r="E192" s="6" t="s">
        <v>146</v>
      </c>
      <c r="F192" s="6">
        <v>2020</v>
      </c>
      <c r="G192" s="4" t="s">
        <v>63</v>
      </c>
      <c r="H192" s="9" t="s">
        <v>2519</v>
      </c>
      <c r="I192" s="4">
        <v>371223</v>
      </c>
      <c r="J192" s="4" t="s">
        <v>2096</v>
      </c>
      <c r="K192" s="9" t="s">
        <v>553</v>
      </c>
      <c r="L192" s="4" t="s">
        <v>558</v>
      </c>
      <c r="M192" s="4" t="s">
        <v>1350</v>
      </c>
      <c r="N192" s="4" t="s">
        <v>589</v>
      </c>
      <c r="O192" s="4" t="s">
        <v>110</v>
      </c>
      <c r="P192" s="4" t="s">
        <v>3129</v>
      </c>
      <c r="Q192" s="4" t="s">
        <v>70</v>
      </c>
      <c r="R192" s="4">
        <v>1</v>
      </c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28">
        <f t="shared" si="7"/>
        <v>1</v>
      </c>
      <c r="BS192" s="29">
        <v>795</v>
      </c>
      <c r="BT192" s="29">
        <f t="shared" si="8"/>
        <v>795</v>
      </c>
      <c r="BU192" s="4"/>
      <c r="BV192" s="10"/>
      <c r="BW192" s="10"/>
      <c r="BX192" s="10"/>
    </row>
    <row r="193" spans="1:76" s="9" customFormat="1" ht="99.95" customHeight="1">
      <c r="A193" s="8"/>
      <c r="B193" s="4" t="s">
        <v>633</v>
      </c>
      <c r="C193" s="4" t="s">
        <v>1324</v>
      </c>
      <c r="D193" s="4" t="s">
        <v>61</v>
      </c>
      <c r="E193" s="6" t="s">
        <v>146</v>
      </c>
      <c r="F193" s="6">
        <v>2020</v>
      </c>
      <c r="G193" s="4" t="s">
        <v>63</v>
      </c>
      <c r="H193" s="9" t="s">
        <v>2520</v>
      </c>
      <c r="I193" s="4">
        <v>371223</v>
      </c>
      <c r="J193" s="4" t="s">
        <v>2100</v>
      </c>
      <c r="K193" s="9" t="s">
        <v>553</v>
      </c>
      <c r="L193" s="4" t="s">
        <v>558</v>
      </c>
      <c r="M193" s="4" t="s">
        <v>1351</v>
      </c>
      <c r="N193" s="4" t="s">
        <v>123</v>
      </c>
      <c r="O193" s="4" t="s">
        <v>124</v>
      </c>
      <c r="P193" s="4" t="s">
        <v>3130</v>
      </c>
      <c r="Q193" s="4" t="s">
        <v>70</v>
      </c>
      <c r="R193" s="4">
        <v>1</v>
      </c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28">
        <f t="shared" si="7"/>
        <v>1</v>
      </c>
      <c r="BS193" s="29">
        <v>875</v>
      </c>
      <c r="BT193" s="29">
        <f t="shared" si="8"/>
        <v>875</v>
      </c>
      <c r="BU193" s="4"/>
      <c r="BV193" s="10"/>
      <c r="BW193" s="10"/>
      <c r="BX193" s="10"/>
    </row>
    <row r="194" spans="1:76" s="9" customFormat="1" ht="99.95" customHeight="1">
      <c r="A194" s="8"/>
      <c r="B194" s="4" t="s">
        <v>650</v>
      </c>
      <c r="C194" s="4" t="s">
        <v>1324</v>
      </c>
      <c r="D194" s="4" t="s">
        <v>61</v>
      </c>
      <c r="E194" s="6" t="s">
        <v>146</v>
      </c>
      <c r="F194" s="6">
        <v>2020</v>
      </c>
      <c r="G194" s="4" t="s">
        <v>63</v>
      </c>
      <c r="H194" s="9" t="s">
        <v>2532</v>
      </c>
      <c r="I194" s="4">
        <v>381701</v>
      </c>
      <c r="J194" s="4" t="s">
        <v>2110</v>
      </c>
      <c r="K194" s="4" t="s">
        <v>64</v>
      </c>
      <c r="L194" s="4" t="s">
        <v>319</v>
      </c>
      <c r="M194" s="4" t="s">
        <v>1364</v>
      </c>
      <c r="N194" s="4" t="s">
        <v>66</v>
      </c>
      <c r="O194" s="4" t="s">
        <v>67</v>
      </c>
      <c r="P194" s="4" t="s">
        <v>3132</v>
      </c>
      <c r="Q194" s="4" t="s">
        <v>3572</v>
      </c>
      <c r="R194" s="4"/>
      <c r="S194" s="4">
        <v>1</v>
      </c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28">
        <f t="shared" si="7"/>
        <v>1</v>
      </c>
      <c r="BS194" s="29">
        <v>235</v>
      </c>
      <c r="BT194" s="29">
        <f t="shared" si="8"/>
        <v>235</v>
      </c>
      <c r="BU194" s="4"/>
      <c r="BV194" s="10"/>
      <c r="BW194" s="10"/>
      <c r="BX194" s="10"/>
    </row>
    <row r="195" spans="1:76" s="9" customFormat="1" ht="99.95" customHeight="1">
      <c r="A195" s="8"/>
      <c r="B195" s="4" t="s">
        <v>655</v>
      </c>
      <c r="C195" s="4" t="s">
        <v>1324</v>
      </c>
      <c r="D195" s="4" t="s">
        <v>61</v>
      </c>
      <c r="E195" s="6" t="s">
        <v>62</v>
      </c>
      <c r="F195" s="6">
        <v>2021</v>
      </c>
      <c r="G195" s="4" t="s">
        <v>63</v>
      </c>
      <c r="H195" s="9" t="s">
        <v>2537</v>
      </c>
      <c r="I195" s="4">
        <v>391698</v>
      </c>
      <c r="J195" s="4" t="s">
        <v>2115</v>
      </c>
      <c r="K195" s="9" t="s">
        <v>553</v>
      </c>
      <c r="L195" s="4" t="s">
        <v>558</v>
      </c>
      <c r="M195" s="4" t="s">
        <v>1369</v>
      </c>
      <c r="N195" s="4" t="s">
        <v>1856</v>
      </c>
      <c r="O195" s="4" t="s">
        <v>535</v>
      </c>
      <c r="P195" s="4" t="s">
        <v>3134</v>
      </c>
      <c r="Q195" s="4" t="s">
        <v>70</v>
      </c>
      <c r="R195" s="4">
        <v>1</v>
      </c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28">
        <f t="shared" si="7"/>
        <v>1</v>
      </c>
      <c r="BS195" s="29">
        <v>750</v>
      </c>
      <c r="BT195" s="29">
        <f t="shared" si="8"/>
        <v>750</v>
      </c>
      <c r="BU195" s="4"/>
      <c r="BV195" s="10"/>
      <c r="BW195" s="10"/>
      <c r="BX195" s="10"/>
    </row>
    <row r="196" spans="1:76" s="9" customFormat="1" ht="99.95" customHeight="1">
      <c r="A196" s="8"/>
      <c r="B196" s="4" t="s">
        <v>677</v>
      </c>
      <c r="C196" s="4" t="s">
        <v>1324</v>
      </c>
      <c r="D196" s="4" t="s">
        <v>61</v>
      </c>
      <c r="E196" s="6" t="s">
        <v>146</v>
      </c>
      <c r="F196" s="6">
        <v>2020</v>
      </c>
      <c r="G196" s="4" t="s">
        <v>63</v>
      </c>
      <c r="H196" s="9" t="s">
        <v>2551</v>
      </c>
      <c r="I196" s="4">
        <v>455128</v>
      </c>
      <c r="J196" s="4" t="s">
        <v>548</v>
      </c>
      <c r="K196" s="9" t="s">
        <v>553</v>
      </c>
      <c r="L196" s="4" t="s">
        <v>558</v>
      </c>
      <c r="M196" s="4" t="s">
        <v>1385</v>
      </c>
      <c r="N196" s="4" t="s">
        <v>66</v>
      </c>
      <c r="O196" s="4" t="s">
        <v>67</v>
      </c>
      <c r="P196" s="4" t="s">
        <v>3136</v>
      </c>
      <c r="Q196" s="4" t="s">
        <v>70</v>
      </c>
      <c r="R196" s="4">
        <v>1</v>
      </c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28">
        <f t="shared" si="7"/>
        <v>1</v>
      </c>
      <c r="BS196" s="29">
        <v>735</v>
      </c>
      <c r="BT196" s="29">
        <f t="shared" si="8"/>
        <v>735</v>
      </c>
      <c r="BU196" s="4"/>
      <c r="BV196" s="10"/>
      <c r="BW196" s="10"/>
      <c r="BX196" s="10"/>
    </row>
    <row r="197" spans="1:76" s="9" customFormat="1" ht="99.95" customHeight="1">
      <c r="A197" s="8"/>
      <c r="B197" s="4" t="s">
        <v>678</v>
      </c>
      <c r="C197" s="4" t="s">
        <v>1324</v>
      </c>
      <c r="D197" s="4" t="s">
        <v>61</v>
      </c>
      <c r="E197" s="6" t="s">
        <v>146</v>
      </c>
      <c r="F197" s="6">
        <v>2020</v>
      </c>
      <c r="G197" s="4" t="s">
        <v>63</v>
      </c>
      <c r="H197" s="9" t="s">
        <v>2551</v>
      </c>
      <c r="I197" s="4">
        <v>455128</v>
      </c>
      <c r="J197" s="4" t="s">
        <v>548</v>
      </c>
      <c r="K197" s="9" t="s">
        <v>553</v>
      </c>
      <c r="L197" s="4" t="s">
        <v>558</v>
      </c>
      <c r="M197" s="4" t="s">
        <v>1385</v>
      </c>
      <c r="N197" s="4" t="s">
        <v>131</v>
      </c>
      <c r="O197" s="4" t="s">
        <v>132</v>
      </c>
      <c r="P197" s="4" t="s">
        <v>3136</v>
      </c>
      <c r="Q197" s="4" t="s">
        <v>70</v>
      </c>
      <c r="R197" s="4">
        <v>1</v>
      </c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28">
        <f t="shared" si="7"/>
        <v>1</v>
      </c>
      <c r="BS197" s="29">
        <v>735</v>
      </c>
      <c r="BT197" s="29">
        <f t="shared" si="8"/>
        <v>735</v>
      </c>
      <c r="BU197" s="4"/>
      <c r="BV197" s="10"/>
      <c r="BW197" s="10"/>
      <c r="BX197" s="10"/>
    </row>
    <row r="198" spans="1:76" s="9" customFormat="1" ht="99.95" customHeight="1">
      <c r="A198" s="8"/>
      <c r="B198" s="4" t="s">
        <v>685</v>
      </c>
      <c r="C198" s="4" t="s">
        <v>1324</v>
      </c>
      <c r="D198" s="4" t="s">
        <v>61</v>
      </c>
      <c r="E198" s="6" t="s">
        <v>62</v>
      </c>
      <c r="F198" s="6">
        <v>2020</v>
      </c>
      <c r="G198" s="4" t="s">
        <v>63</v>
      </c>
      <c r="H198" s="9" t="s">
        <v>2557</v>
      </c>
      <c r="I198" s="4">
        <v>470700</v>
      </c>
      <c r="J198" s="4" t="s">
        <v>2131</v>
      </c>
      <c r="K198" s="4" t="s">
        <v>64</v>
      </c>
      <c r="L198" s="4" t="s">
        <v>2399</v>
      </c>
      <c r="M198" s="4" t="s">
        <v>1392</v>
      </c>
      <c r="N198" s="4" t="s">
        <v>102</v>
      </c>
      <c r="O198" s="4" t="s">
        <v>103</v>
      </c>
      <c r="P198" s="4" t="s">
        <v>3132</v>
      </c>
      <c r="Q198" s="4" t="s">
        <v>3572</v>
      </c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>
        <v>1</v>
      </c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28">
        <f t="shared" si="7"/>
        <v>1</v>
      </c>
      <c r="BS198" s="29">
        <v>295</v>
      </c>
      <c r="BT198" s="29">
        <f t="shared" si="8"/>
        <v>295</v>
      </c>
      <c r="BU198" s="4"/>
      <c r="BV198" s="10"/>
      <c r="BW198" s="10"/>
      <c r="BX198" s="10"/>
    </row>
    <row r="199" spans="1:76" s="9" customFormat="1" ht="99.95" customHeight="1">
      <c r="A199" s="8"/>
      <c r="B199" s="4" t="s">
        <v>690</v>
      </c>
      <c r="C199" s="4" t="s">
        <v>1324</v>
      </c>
      <c r="D199" s="4" t="s">
        <v>61</v>
      </c>
      <c r="E199" s="6" t="s">
        <v>146</v>
      </c>
      <c r="F199" s="6">
        <v>2020</v>
      </c>
      <c r="G199" s="4" t="s">
        <v>63</v>
      </c>
      <c r="H199" s="9" t="s">
        <v>2562</v>
      </c>
      <c r="I199" s="4">
        <v>478958</v>
      </c>
      <c r="J199" s="4" t="s">
        <v>2134</v>
      </c>
      <c r="K199" s="4" t="s">
        <v>435</v>
      </c>
      <c r="L199" s="4" t="s">
        <v>484</v>
      </c>
      <c r="M199" s="4" t="s">
        <v>1397</v>
      </c>
      <c r="N199" s="4" t="s">
        <v>1868</v>
      </c>
      <c r="O199" s="4" t="s">
        <v>1994</v>
      </c>
      <c r="P199" s="4" t="s">
        <v>3137</v>
      </c>
      <c r="Q199" s="4" t="s">
        <v>70</v>
      </c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>
        <v>1</v>
      </c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28">
        <f t="shared" si="7"/>
        <v>1</v>
      </c>
      <c r="BS199" s="29">
        <v>595</v>
      </c>
      <c r="BT199" s="29">
        <f t="shared" si="8"/>
        <v>595</v>
      </c>
      <c r="BU199" s="4"/>
      <c r="BV199" s="10"/>
      <c r="BW199" s="10"/>
      <c r="BX199" s="10"/>
    </row>
    <row r="200" spans="1:76" s="9" customFormat="1" ht="99.95" customHeight="1">
      <c r="A200" s="8"/>
      <c r="B200" s="4" t="s">
        <v>695</v>
      </c>
      <c r="C200" s="4" t="s">
        <v>1324</v>
      </c>
      <c r="D200" s="4" t="s">
        <v>61</v>
      </c>
      <c r="E200" s="6" t="s">
        <v>146</v>
      </c>
      <c r="F200" s="6">
        <v>2020</v>
      </c>
      <c r="G200" s="4" t="s">
        <v>63</v>
      </c>
      <c r="H200" s="9" t="s">
        <v>2567</v>
      </c>
      <c r="I200" s="4">
        <v>491514</v>
      </c>
      <c r="J200" s="4" t="s">
        <v>2139</v>
      </c>
      <c r="K200" s="4" t="s">
        <v>435</v>
      </c>
      <c r="L200" s="4" t="s">
        <v>484</v>
      </c>
      <c r="M200" s="4" t="s">
        <v>1402</v>
      </c>
      <c r="N200" s="4" t="s">
        <v>1872</v>
      </c>
      <c r="O200" s="4" t="s">
        <v>1872</v>
      </c>
      <c r="P200" s="4" t="s">
        <v>3140</v>
      </c>
      <c r="Q200" s="4" t="s">
        <v>70</v>
      </c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>
        <v>1</v>
      </c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28">
        <f t="shared" si="7"/>
        <v>1</v>
      </c>
      <c r="BS200" s="29">
        <v>495</v>
      </c>
      <c r="BT200" s="29">
        <f t="shared" si="8"/>
        <v>495</v>
      </c>
      <c r="BU200" s="4"/>
      <c r="BV200" s="10"/>
      <c r="BW200" s="10"/>
      <c r="BX200" s="10"/>
    </row>
    <row r="201" spans="1:76" s="9" customFormat="1" ht="99.95" customHeight="1">
      <c r="A201" s="8"/>
      <c r="B201" s="4" t="s">
        <v>697</v>
      </c>
      <c r="C201" s="4" t="s">
        <v>1324</v>
      </c>
      <c r="D201" s="4" t="s">
        <v>61</v>
      </c>
      <c r="E201" s="6" t="s">
        <v>146</v>
      </c>
      <c r="F201" s="6">
        <v>2020</v>
      </c>
      <c r="G201" s="4" t="s">
        <v>63</v>
      </c>
      <c r="H201" s="9" t="s">
        <v>2569</v>
      </c>
      <c r="I201" s="4">
        <v>493882</v>
      </c>
      <c r="J201" s="4" t="s">
        <v>111</v>
      </c>
      <c r="K201" s="4" t="s">
        <v>64</v>
      </c>
      <c r="L201" s="4" t="s">
        <v>285</v>
      </c>
      <c r="M201" s="4" t="s">
        <v>1403</v>
      </c>
      <c r="N201" s="4" t="s">
        <v>250</v>
      </c>
      <c r="O201" s="4" t="s">
        <v>251</v>
      </c>
      <c r="P201" s="4" t="s">
        <v>3141</v>
      </c>
      <c r="Q201" s="4" t="s">
        <v>3571</v>
      </c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>
        <v>1</v>
      </c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28">
        <f t="shared" si="7"/>
        <v>1</v>
      </c>
      <c r="BS201" s="29">
        <v>525</v>
      </c>
      <c r="BT201" s="29">
        <f t="shared" si="8"/>
        <v>525</v>
      </c>
      <c r="BU201" s="4"/>
      <c r="BV201" s="10"/>
      <c r="BW201" s="10"/>
      <c r="BX201" s="10"/>
    </row>
    <row r="202" spans="1:76" s="9" customFormat="1" ht="99.95" customHeight="1">
      <c r="A202" s="8"/>
      <c r="B202" s="4" t="s">
        <v>698</v>
      </c>
      <c r="C202" s="4" t="s">
        <v>1324</v>
      </c>
      <c r="D202" s="4" t="s">
        <v>61</v>
      </c>
      <c r="E202" s="6" t="s">
        <v>62</v>
      </c>
      <c r="F202" s="6">
        <v>2020</v>
      </c>
      <c r="G202" s="4" t="s">
        <v>63</v>
      </c>
      <c r="H202" s="9" t="s">
        <v>2570</v>
      </c>
      <c r="I202" s="4">
        <v>493884</v>
      </c>
      <c r="J202" s="4" t="s">
        <v>2140</v>
      </c>
      <c r="K202" s="4" t="s">
        <v>64</v>
      </c>
      <c r="L202" s="4" t="s">
        <v>285</v>
      </c>
      <c r="M202" s="4" t="s">
        <v>1404</v>
      </c>
      <c r="N202" s="4" t="s">
        <v>100</v>
      </c>
      <c r="O202" s="4" t="s">
        <v>101</v>
      </c>
      <c r="P202" s="4" t="s">
        <v>3142</v>
      </c>
      <c r="Q202" s="4" t="s">
        <v>3571</v>
      </c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>
        <v>1</v>
      </c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28">
        <f t="shared" ref="BR202:BR265" si="9">SUM(R202:BQ202)</f>
        <v>1</v>
      </c>
      <c r="BS202" s="29">
        <v>725</v>
      </c>
      <c r="BT202" s="29">
        <f t="shared" ref="BT202:BT265" si="10">BS202*BR202</f>
        <v>725</v>
      </c>
      <c r="BU202" s="4"/>
      <c r="BV202" s="10"/>
      <c r="BW202" s="10"/>
      <c r="BX202" s="10"/>
    </row>
    <row r="203" spans="1:76" s="9" customFormat="1" ht="99.95" customHeight="1">
      <c r="A203" s="8"/>
      <c r="B203" s="4" t="s">
        <v>717</v>
      </c>
      <c r="C203" s="4" t="s">
        <v>1324</v>
      </c>
      <c r="D203" s="4" t="s">
        <v>61</v>
      </c>
      <c r="E203" s="6" t="s">
        <v>146</v>
      </c>
      <c r="F203" s="6">
        <v>2020</v>
      </c>
      <c r="G203" s="4" t="s">
        <v>63</v>
      </c>
      <c r="H203" s="9" t="s">
        <v>2588</v>
      </c>
      <c r="I203" s="4">
        <v>501778</v>
      </c>
      <c r="J203" s="4" t="s">
        <v>2149</v>
      </c>
      <c r="K203" s="4" t="s">
        <v>435</v>
      </c>
      <c r="L203" s="4" t="s">
        <v>484</v>
      </c>
      <c r="M203" s="4" t="s">
        <v>1420</v>
      </c>
      <c r="N203" s="4" t="s">
        <v>358</v>
      </c>
      <c r="O203" s="4" t="s">
        <v>359</v>
      </c>
      <c r="P203" s="4" t="s">
        <v>3146</v>
      </c>
      <c r="Q203" s="4" t="s">
        <v>70</v>
      </c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>
        <v>1</v>
      </c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28">
        <f t="shared" si="9"/>
        <v>1</v>
      </c>
      <c r="BS203" s="29">
        <v>625</v>
      </c>
      <c r="BT203" s="29">
        <f t="shared" si="10"/>
        <v>625</v>
      </c>
      <c r="BU203" s="4"/>
      <c r="BV203" s="10"/>
      <c r="BW203" s="10"/>
      <c r="BX203" s="10"/>
    </row>
    <row r="204" spans="1:76" s="9" customFormat="1" ht="99.95" customHeight="1">
      <c r="A204" s="8"/>
      <c r="B204" s="4" t="s">
        <v>745</v>
      </c>
      <c r="C204" s="4" t="s">
        <v>1324</v>
      </c>
      <c r="D204" s="4" t="s">
        <v>61</v>
      </c>
      <c r="E204" s="6" t="s">
        <v>146</v>
      </c>
      <c r="F204" s="6">
        <v>2020</v>
      </c>
      <c r="G204" s="4" t="s">
        <v>63</v>
      </c>
      <c r="H204" s="9" t="s">
        <v>2611</v>
      </c>
      <c r="I204" s="4">
        <v>511240</v>
      </c>
      <c r="J204" s="4" t="s">
        <v>2163</v>
      </c>
      <c r="K204" s="4" t="s">
        <v>64</v>
      </c>
      <c r="L204" s="4" t="s">
        <v>319</v>
      </c>
      <c r="M204" s="4" t="s">
        <v>1443</v>
      </c>
      <c r="N204" s="4" t="s">
        <v>102</v>
      </c>
      <c r="O204" s="4" t="s">
        <v>103</v>
      </c>
      <c r="P204" s="4" t="s">
        <v>3132</v>
      </c>
      <c r="Q204" s="4" t="s">
        <v>3572</v>
      </c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>
        <v>1</v>
      </c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28">
        <f t="shared" si="9"/>
        <v>1</v>
      </c>
      <c r="BS204" s="29">
        <v>195</v>
      </c>
      <c r="BT204" s="29">
        <f t="shared" si="10"/>
        <v>195</v>
      </c>
      <c r="BU204" s="4"/>
      <c r="BV204" s="10"/>
      <c r="BW204" s="10"/>
      <c r="BX204" s="10"/>
    </row>
    <row r="205" spans="1:76" s="9" customFormat="1" ht="99.95" customHeight="1">
      <c r="A205" s="8"/>
      <c r="B205" s="4" t="s">
        <v>760</v>
      </c>
      <c r="C205" s="4" t="s">
        <v>1324</v>
      </c>
      <c r="D205" s="4" t="s">
        <v>61</v>
      </c>
      <c r="E205" s="6" t="s">
        <v>146</v>
      </c>
      <c r="F205" s="6">
        <v>2020</v>
      </c>
      <c r="G205" s="4" t="s">
        <v>63</v>
      </c>
      <c r="H205" s="9" t="s">
        <v>2625</v>
      </c>
      <c r="I205" s="4">
        <v>515467</v>
      </c>
      <c r="J205" s="4" t="s">
        <v>2167</v>
      </c>
      <c r="K205" s="4" t="s">
        <v>435</v>
      </c>
      <c r="L205" s="4" t="s">
        <v>1329</v>
      </c>
      <c r="M205" s="4" t="s">
        <v>1453</v>
      </c>
      <c r="N205" s="4" t="s">
        <v>445</v>
      </c>
      <c r="O205" s="4" t="s">
        <v>446</v>
      </c>
      <c r="P205" s="4" t="s">
        <v>3138</v>
      </c>
      <c r="Q205" s="4" t="s">
        <v>3574</v>
      </c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>
        <v>1</v>
      </c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28">
        <f t="shared" si="9"/>
        <v>1</v>
      </c>
      <c r="BS205" s="29">
        <v>295</v>
      </c>
      <c r="BT205" s="29">
        <f t="shared" si="10"/>
        <v>295</v>
      </c>
      <c r="BU205" s="4"/>
      <c r="BV205" s="10"/>
      <c r="BW205" s="10"/>
      <c r="BX205" s="10"/>
    </row>
    <row r="206" spans="1:76" s="9" customFormat="1" ht="99.95" customHeight="1">
      <c r="A206" s="8"/>
      <c r="B206" s="4" t="s">
        <v>802</v>
      </c>
      <c r="C206" s="4" t="s">
        <v>1324</v>
      </c>
      <c r="D206" s="4" t="s">
        <v>61</v>
      </c>
      <c r="E206" s="6" t="s">
        <v>146</v>
      </c>
      <c r="F206" s="6">
        <v>2020</v>
      </c>
      <c r="G206" s="4" t="s">
        <v>63</v>
      </c>
      <c r="H206" s="9" t="s">
        <v>2663</v>
      </c>
      <c r="I206" s="4">
        <v>530123</v>
      </c>
      <c r="J206" s="4" t="s">
        <v>125</v>
      </c>
      <c r="K206" s="4" t="s">
        <v>64</v>
      </c>
      <c r="L206" s="4" t="s">
        <v>65</v>
      </c>
      <c r="M206" s="4" t="s">
        <v>1474</v>
      </c>
      <c r="N206" s="4" t="s">
        <v>137</v>
      </c>
      <c r="O206" s="4" t="s">
        <v>138</v>
      </c>
      <c r="P206" s="4" t="s">
        <v>3158</v>
      </c>
      <c r="Q206" s="4" t="s">
        <v>3571</v>
      </c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>
        <v>1</v>
      </c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28">
        <f t="shared" si="9"/>
        <v>1</v>
      </c>
      <c r="BS206" s="29">
        <v>995</v>
      </c>
      <c r="BT206" s="29">
        <f t="shared" si="10"/>
        <v>995</v>
      </c>
      <c r="BU206" s="4"/>
      <c r="BV206" s="10"/>
      <c r="BW206" s="10"/>
      <c r="BX206" s="10"/>
    </row>
    <row r="207" spans="1:76" s="9" customFormat="1" ht="99.95" customHeight="1">
      <c r="A207" s="8"/>
      <c r="B207" s="4" t="s">
        <v>868</v>
      </c>
      <c r="C207" s="4" t="s">
        <v>1324</v>
      </c>
      <c r="D207" s="4" t="s">
        <v>61</v>
      </c>
      <c r="E207" s="6" t="s">
        <v>146</v>
      </c>
      <c r="F207" s="6">
        <v>2020</v>
      </c>
      <c r="G207" s="4" t="s">
        <v>63</v>
      </c>
      <c r="H207" s="9" t="s">
        <v>2721</v>
      </c>
      <c r="I207" s="4">
        <v>549674</v>
      </c>
      <c r="J207" s="4" t="s">
        <v>2214</v>
      </c>
      <c r="K207" s="4" t="s">
        <v>64</v>
      </c>
      <c r="L207" s="4" t="s">
        <v>71</v>
      </c>
      <c r="M207" s="4" t="s">
        <v>1520</v>
      </c>
      <c r="N207" s="4" t="s">
        <v>66</v>
      </c>
      <c r="O207" s="4" t="s">
        <v>67</v>
      </c>
      <c r="P207" s="4" t="s">
        <v>3167</v>
      </c>
      <c r="Q207" s="4" t="s">
        <v>3571</v>
      </c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>
        <v>1</v>
      </c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28">
        <f t="shared" si="9"/>
        <v>1</v>
      </c>
      <c r="BS207" s="29">
        <v>1795</v>
      </c>
      <c r="BT207" s="29">
        <f t="shared" si="10"/>
        <v>1795</v>
      </c>
      <c r="BU207" s="4"/>
      <c r="BV207" s="10"/>
      <c r="BW207" s="10"/>
      <c r="BX207" s="10"/>
    </row>
    <row r="208" spans="1:76" s="9" customFormat="1" ht="99.95" customHeight="1">
      <c r="A208" s="8"/>
      <c r="B208" s="4" t="s">
        <v>883</v>
      </c>
      <c r="C208" s="4" t="s">
        <v>1324</v>
      </c>
      <c r="D208" s="4" t="s">
        <v>61</v>
      </c>
      <c r="E208" s="6" t="s">
        <v>146</v>
      </c>
      <c r="F208" s="6">
        <v>2020</v>
      </c>
      <c r="G208" s="4" t="s">
        <v>63</v>
      </c>
      <c r="H208" s="9" t="s">
        <v>2735</v>
      </c>
      <c r="I208" s="4">
        <v>554859</v>
      </c>
      <c r="J208" s="4" t="s">
        <v>2187</v>
      </c>
      <c r="K208" s="4" t="s">
        <v>64</v>
      </c>
      <c r="L208" s="4" t="s">
        <v>72</v>
      </c>
      <c r="M208" s="4" t="s">
        <v>1531</v>
      </c>
      <c r="N208" s="4" t="s">
        <v>66</v>
      </c>
      <c r="O208" s="4" t="s">
        <v>67</v>
      </c>
      <c r="P208" s="4" t="s">
        <v>3170</v>
      </c>
      <c r="Q208" s="4" t="s">
        <v>70</v>
      </c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>
        <v>1</v>
      </c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28">
        <f t="shared" si="9"/>
        <v>1</v>
      </c>
      <c r="BS208" s="29">
        <v>1595</v>
      </c>
      <c r="BT208" s="29">
        <f t="shared" si="10"/>
        <v>1595</v>
      </c>
      <c r="BU208" s="4"/>
      <c r="BV208" s="10"/>
      <c r="BW208" s="10"/>
      <c r="BX208" s="10"/>
    </row>
    <row r="209" spans="1:76" s="9" customFormat="1" ht="99.95" customHeight="1">
      <c r="A209" s="8"/>
      <c r="B209" s="4" t="s">
        <v>887</v>
      </c>
      <c r="C209" s="4" t="s">
        <v>1324</v>
      </c>
      <c r="D209" s="4" t="s">
        <v>61</v>
      </c>
      <c r="E209" s="6" t="s">
        <v>146</v>
      </c>
      <c r="F209" s="6">
        <v>2020</v>
      </c>
      <c r="G209" s="4" t="s">
        <v>63</v>
      </c>
      <c r="H209" s="9" t="s">
        <v>2739</v>
      </c>
      <c r="I209" s="4">
        <v>555914</v>
      </c>
      <c r="J209" s="4" t="s">
        <v>2133</v>
      </c>
      <c r="K209" s="4" t="s">
        <v>64</v>
      </c>
      <c r="L209" s="4" t="s">
        <v>366</v>
      </c>
      <c r="M209" s="4" t="s">
        <v>1535</v>
      </c>
      <c r="N209" s="4" t="s">
        <v>1867</v>
      </c>
      <c r="O209" s="4" t="s">
        <v>1867</v>
      </c>
      <c r="P209" s="4" t="s">
        <v>3172</v>
      </c>
      <c r="Q209" s="4" t="s">
        <v>70</v>
      </c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>
        <v>1</v>
      </c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28">
        <f t="shared" si="9"/>
        <v>1</v>
      </c>
      <c r="BS209" s="29">
        <v>395</v>
      </c>
      <c r="BT209" s="29">
        <f t="shared" si="10"/>
        <v>395</v>
      </c>
      <c r="BU209" s="4"/>
      <c r="BV209" s="10"/>
      <c r="BW209" s="10"/>
      <c r="BX209" s="10"/>
    </row>
    <row r="210" spans="1:76" s="9" customFormat="1" ht="99.95" customHeight="1">
      <c r="A210" s="8"/>
      <c r="B210" s="4" t="s">
        <v>899</v>
      </c>
      <c r="C210" s="4" t="s">
        <v>1324</v>
      </c>
      <c r="D210" s="4" t="s">
        <v>61</v>
      </c>
      <c r="E210" s="6" t="s">
        <v>146</v>
      </c>
      <c r="F210" s="6">
        <v>2020</v>
      </c>
      <c r="G210" s="4" t="s">
        <v>63</v>
      </c>
      <c r="H210" s="9" t="s">
        <v>2751</v>
      </c>
      <c r="I210" s="4">
        <v>559199</v>
      </c>
      <c r="J210" s="4" t="s">
        <v>79</v>
      </c>
      <c r="K210" s="4" t="s">
        <v>64</v>
      </c>
      <c r="L210" s="4" t="s">
        <v>65</v>
      </c>
      <c r="M210" s="4" t="s">
        <v>1544</v>
      </c>
      <c r="N210" s="4" t="s">
        <v>92</v>
      </c>
      <c r="O210" s="4" t="s">
        <v>93</v>
      </c>
      <c r="P210" s="4" t="s">
        <v>3173</v>
      </c>
      <c r="Q210" s="4" t="s">
        <v>3571</v>
      </c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>
        <v>1</v>
      </c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28">
        <f t="shared" si="9"/>
        <v>1</v>
      </c>
      <c r="BS210" s="29">
        <v>1595</v>
      </c>
      <c r="BT210" s="29">
        <f t="shared" si="10"/>
        <v>1595</v>
      </c>
      <c r="BU210" s="4"/>
      <c r="BV210" s="10"/>
      <c r="BW210" s="10"/>
      <c r="BX210" s="10"/>
    </row>
    <row r="211" spans="1:76" s="9" customFormat="1" ht="99.95" customHeight="1">
      <c r="A211" s="8"/>
      <c r="B211" s="4" t="s">
        <v>612</v>
      </c>
      <c r="C211" s="4" t="s">
        <v>1324</v>
      </c>
      <c r="D211" s="4" t="s">
        <v>61</v>
      </c>
      <c r="E211" s="6" t="s">
        <v>62</v>
      </c>
      <c r="F211" s="6">
        <v>2020</v>
      </c>
      <c r="G211" s="4" t="s">
        <v>63</v>
      </c>
      <c r="H211" s="9" t="s">
        <v>2505</v>
      </c>
      <c r="I211" s="4">
        <v>326619</v>
      </c>
      <c r="J211" s="4" t="s">
        <v>2090</v>
      </c>
      <c r="K211" s="4" t="s">
        <v>64</v>
      </c>
      <c r="L211" s="4" t="s">
        <v>2399</v>
      </c>
      <c r="M211" s="4" t="s">
        <v>273</v>
      </c>
      <c r="N211" s="4" t="s">
        <v>66</v>
      </c>
      <c r="O211" s="4" t="s">
        <v>67</v>
      </c>
      <c r="P211" s="4" t="s">
        <v>3176</v>
      </c>
      <c r="Q211" s="4" t="s">
        <v>70</v>
      </c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>
        <v>1</v>
      </c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28">
        <f t="shared" si="9"/>
        <v>1</v>
      </c>
      <c r="BS211" s="29">
        <v>485</v>
      </c>
      <c r="BT211" s="29">
        <f t="shared" si="10"/>
        <v>485</v>
      </c>
      <c r="BU211" s="4"/>
      <c r="BV211" s="10"/>
      <c r="BW211" s="10"/>
      <c r="BX211" s="10"/>
    </row>
    <row r="212" spans="1:76" s="9" customFormat="1" ht="99.95" customHeight="1">
      <c r="A212" s="8"/>
      <c r="B212" s="4" t="s">
        <v>615</v>
      </c>
      <c r="C212" s="4" t="s">
        <v>1324</v>
      </c>
      <c r="D212" s="4" t="s">
        <v>61</v>
      </c>
      <c r="E212" s="6" t="s">
        <v>146</v>
      </c>
      <c r="F212" s="6">
        <v>2020</v>
      </c>
      <c r="G212" s="4" t="s">
        <v>63</v>
      </c>
      <c r="H212" s="9" t="s">
        <v>2421</v>
      </c>
      <c r="I212" s="4">
        <v>341360</v>
      </c>
      <c r="J212" s="4" t="s">
        <v>125</v>
      </c>
      <c r="K212" s="4" t="s">
        <v>64</v>
      </c>
      <c r="L212" s="4" t="s">
        <v>78</v>
      </c>
      <c r="M212" s="4" t="s">
        <v>78</v>
      </c>
      <c r="N212" s="4" t="s">
        <v>175</v>
      </c>
      <c r="O212" s="4" t="s">
        <v>176</v>
      </c>
      <c r="P212" s="4" t="s">
        <v>3182</v>
      </c>
      <c r="Q212" s="4" t="s">
        <v>3578</v>
      </c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>
        <v>1</v>
      </c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28">
        <f t="shared" si="9"/>
        <v>1</v>
      </c>
      <c r="BS212" s="29">
        <v>495</v>
      </c>
      <c r="BT212" s="29">
        <f t="shared" si="10"/>
        <v>495</v>
      </c>
      <c r="BU212" s="4"/>
      <c r="BV212" s="10"/>
      <c r="BW212" s="10"/>
      <c r="BX212" s="10"/>
    </row>
    <row r="213" spans="1:76" s="9" customFormat="1" ht="99.95" customHeight="1">
      <c r="A213" s="8"/>
      <c r="B213" s="4" t="s">
        <v>616</v>
      </c>
      <c r="C213" s="4" t="s">
        <v>1324</v>
      </c>
      <c r="D213" s="4" t="s">
        <v>61</v>
      </c>
      <c r="E213" s="6" t="s">
        <v>146</v>
      </c>
      <c r="F213" s="6">
        <v>2020</v>
      </c>
      <c r="G213" s="4" t="s">
        <v>63</v>
      </c>
      <c r="H213" s="9" t="s">
        <v>2422</v>
      </c>
      <c r="I213" s="4">
        <v>341416</v>
      </c>
      <c r="J213" s="4" t="s">
        <v>125</v>
      </c>
      <c r="K213" s="4" t="s">
        <v>64</v>
      </c>
      <c r="L213" s="4" t="s">
        <v>366</v>
      </c>
      <c r="M213" s="4" t="s">
        <v>367</v>
      </c>
      <c r="N213" s="4" t="s">
        <v>175</v>
      </c>
      <c r="O213" s="4" t="s">
        <v>176</v>
      </c>
      <c r="P213" s="4" t="s">
        <v>3183</v>
      </c>
      <c r="Q213" s="4" t="s">
        <v>3579</v>
      </c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>
        <v>1</v>
      </c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28">
        <f t="shared" si="9"/>
        <v>1</v>
      </c>
      <c r="BS213" s="29">
        <v>550</v>
      </c>
      <c r="BT213" s="29">
        <f t="shared" si="10"/>
        <v>550</v>
      </c>
      <c r="BU213" s="4"/>
      <c r="BV213" s="10"/>
      <c r="BW213" s="10"/>
      <c r="BX213" s="10"/>
    </row>
    <row r="214" spans="1:76" s="9" customFormat="1" ht="99.95" customHeight="1">
      <c r="A214" s="8"/>
      <c r="B214" s="4" t="s">
        <v>620</v>
      </c>
      <c r="C214" s="4" t="s">
        <v>1324</v>
      </c>
      <c r="D214" s="4" t="s">
        <v>61</v>
      </c>
      <c r="E214" s="6" t="s">
        <v>146</v>
      </c>
      <c r="F214" s="6">
        <v>2020</v>
      </c>
      <c r="G214" s="4" t="s">
        <v>63</v>
      </c>
      <c r="H214" s="9" t="s">
        <v>2511</v>
      </c>
      <c r="I214" s="4">
        <v>342365</v>
      </c>
      <c r="J214" s="4" t="s">
        <v>2094</v>
      </c>
      <c r="K214" s="4" t="s">
        <v>64</v>
      </c>
      <c r="L214" s="4" t="s">
        <v>319</v>
      </c>
      <c r="M214" s="4" t="s">
        <v>1342</v>
      </c>
      <c r="N214" s="4" t="s">
        <v>66</v>
      </c>
      <c r="O214" s="4" t="s">
        <v>67</v>
      </c>
      <c r="P214" s="4" t="s">
        <v>3187</v>
      </c>
      <c r="Q214" s="4" t="s">
        <v>3572</v>
      </c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>
        <v>1</v>
      </c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28">
        <f t="shared" si="9"/>
        <v>1</v>
      </c>
      <c r="BS214" s="29">
        <v>265</v>
      </c>
      <c r="BT214" s="29">
        <f t="shared" si="10"/>
        <v>265</v>
      </c>
      <c r="BU214" s="4"/>
      <c r="BV214" s="10"/>
      <c r="BW214" s="10"/>
      <c r="BX214" s="10"/>
    </row>
    <row r="215" spans="1:76" s="9" customFormat="1" ht="99.95" customHeight="1">
      <c r="A215" s="8"/>
      <c r="B215" s="4" t="s">
        <v>625</v>
      </c>
      <c r="C215" s="4" t="s">
        <v>1324</v>
      </c>
      <c r="D215" s="4" t="s">
        <v>61</v>
      </c>
      <c r="E215" s="6" t="s">
        <v>146</v>
      </c>
      <c r="F215" s="6">
        <v>2020</v>
      </c>
      <c r="G215" s="4" t="s">
        <v>63</v>
      </c>
      <c r="H215" s="9" t="s">
        <v>2513</v>
      </c>
      <c r="I215" s="4">
        <v>358300</v>
      </c>
      <c r="J215" s="4" t="s">
        <v>2095</v>
      </c>
      <c r="K215" s="4" t="s">
        <v>64</v>
      </c>
      <c r="L215" s="4" t="s">
        <v>366</v>
      </c>
      <c r="M215" s="4" t="s">
        <v>1344</v>
      </c>
      <c r="N215" s="4" t="s">
        <v>100</v>
      </c>
      <c r="O215" s="4" t="s">
        <v>101</v>
      </c>
      <c r="P215" s="4" t="s">
        <v>3188</v>
      </c>
      <c r="Q215" s="4" t="s">
        <v>3571</v>
      </c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>
        <v>1</v>
      </c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28">
        <f t="shared" si="9"/>
        <v>1</v>
      </c>
      <c r="BS215" s="29">
        <v>525</v>
      </c>
      <c r="BT215" s="29">
        <f t="shared" si="10"/>
        <v>525</v>
      </c>
      <c r="BU215" s="4"/>
      <c r="BV215" s="10"/>
      <c r="BW215" s="10"/>
      <c r="BX215" s="10"/>
    </row>
    <row r="216" spans="1:76" s="9" customFormat="1" ht="99.95" customHeight="1">
      <c r="A216" s="8"/>
      <c r="B216" s="4" t="s">
        <v>636</v>
      </c>
      <c r="C216" s="4" t="s">
        <v>1324</v>
      </c>
      <c r="D216" s="4" t="s">
        <v>61</v>
      </c>
      <c r="E216" s="6" t="s">
        <v>146</v>
      </c>
      <c r="F216" s="6">
        <v>2021</v>
      </c>
      <c r="G216" s="4" t="s">
        <v>63</v>
      </c>
      <c r="H216" s="9" t="s">
        <v>2522</v>
      </c>
      <c r="I216" s="4">
        <v>371223</v>
      </c>
      <c r="J216" s="4" t="s">
        <v>548</v>
      </c>
      <c r="K216" s="9" t="s">
        <v>553</v>
      </c>
      <c r="L216" s="4" t="s">
        <v>558</v>
      </c>
      <c r="M216" s="4" t="s">
        <v>1353</v>
      </c>
      <c r="N216" s="4" t="s">
        <v>543</v>
      </c>
      <c r="O216" s="4" t="s">
        <v>476</v>
      </c>
      <c r="P216" s="4" t="s">
        <v>3125</v>
      </c>
      <c r="Q216" s="4" t="s">
        <v>70</v>
      </c>
      <c r="R216" s="4">
        <v>1</v>
      </c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28">
        <f t="shared" si="9"/>
        <v>1</v>
      </c>
      <c r="BS216" s="29">
        <v>995</v>
      </c>
      <c r="BT216" s="29">
        <f t="shared" si="10"/>
        <v>995</v>
      </c>
      <c r="BU216" s="4"/>
      <c r="BV216" s="10"/>
      <c r="BW216" s="10"/>
      <c r="BX216" s="10"/>
    </row>
    <row r="217" spans="1:76" s="9" customFormat="1" ht="99.95" customHeight="1">
      <c r="A217" s="8"/>
      <c r="B217" s="4" t="s">
        <v>639</v>
      </c>
      <c r="C217" s="4" t="s">
        <v>1324</v>
      </c>
      <c r="D217" s="4" t="s">
        <v>61</v>
      </c>
      <c r="E217" s="6" t="s">
        <v>146</v>
      </c>
      <c r="F217" s="6">
        <v>2020</v>
      </c>
      <c r="G217" s="4" t="s">
        <v>63</v>
      </c>
      <c r="H217" s="9" t="s">
        <v>2522</v>
      </c>
      <c r="I217" s="4">
        <v>371223</v>
      </c>
      <c r="J217" s="4" t="s">
        <v>548</v>
      </c>
      <c r="K217" s="9" t="s">
        <v>553</v>
      </c>
      <c r="L217" s="4" t="s">
        <v>558</v>
      </c>
      <c r="M217" s="4" t="s">
        <v>1353</v>
      </c>
      <c r="N217" s="4" t="s">
        <v>255</v>
      </c>
      <c r="O217" s="4" t="s">
        <v>256</v>
      </c>
      <c r="P217" s="4" t="s">
        <v>3125</v>
      </c>
      <c r="Q217" s="4" t="s">
        <v>70</v>
      </c>
      <c r="R217" s="4">
        <v>1</v>
      </c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28">
        <f t="shared" si="9"/>
        <v>1</v>
      </c>
      <c r="BS217" s="29">
        <v>995</v>
      </c>
      <c r="BT217" s="29">
        <f t="shared" si="10"/>
        <v>995</v>
      </c>
      <c r="BU217" s="4"/>
      <c r="BV217" s="10"/>
      <c r="BW217" s="10"/>
      <c r="BX217" s="10"/>
    </row>
    <row r="218" spans="1:76" s="9" customFormat="1" ht="99.95" customHeight="1">
      <c r="A218" s="8"/>
      <c r="B218" s="4" t="s">
        <v>647</v>
      </c>
      <c r="C218" s="4" t="s">
        <v>1324</v>
      </c>
      <c r="D218" s="4" t="s">
        <v>61</v>
      </c>
      <c r="E218" s="6" t="s">
        <v>146</v>
      </c>
      <c r="F218" s="6">
        <v>2020</v>
      </c>
      <c r="G218" s="4" t="s">
        <v>63</v>
      </c>
      <c r="H218" s="9" t="s">
        <v>2530</v>
      </c>
      <c r="I218" s="4">
        <v>381701</v>
      </c>
      <c r="J218" s="4" t="s">
        <v>2107</v>
      </c>
      <c r="K218" s="4" t="s">
        <v>64</v>
      </c>
      <c r="L218" s="4" t="s">
        <v>319</v>
      </c>
      <c r="M218" s="4" t="s">
        <v>1361</v>
      </c>
      <c r="N218" s="4" t="s">
        <v>102</v>
      </c>
      <c r="O218" s="4" t="s">
        <v>103</v>
      </c>
      <c r="P218" s="4" t="s">
        <v>3132</v>
      </c>
      <c r="Q218" s="4" t="s">
        <v>3572</v>
      </c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>
        <v>1</v>
      </c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28">
        <f t="shared" si="9"/>
        <v>1</v>
      </c>
      <c r="BS218" s="29">
        <v>265</v>
      </c>
      <c r="BT218" s="29">
        <f t="shared" si="10"/>
        <v>265</v>
      </c>
      <c r="BU218" s="4"/>
      <c r="BV218" s="10"/>
      <c r="BW218" s="10"/>
      <c r="BX218" s="10"/>
    </row>
    <row r="219" spans="1:76" s="9" customFormat="1" ht="99.95" customHeight="1">
      <c r="A219" s="8"/>
      <c r="B219" s="4" t="s">
        <v>680</v>
      </c>
      <c r="C219" s="4" t="s">
        <v>1324</v>
      </c>
      <c r="D219" s="4" t="s">
        <v>61</v>
      </c>
      <c r="E219" s="6" t="s">
        <v>146</v>
      </c>
      <c r="F219" s="6">
        <v>2020</v>
      </c>
      <c r="G219" s="4" t="s">
        <v>565</v>
      </c>
      <c r="H219" s="9" t="s">
        <v>2553</v>
      </c>
      <c r="I219" s="4">
        <v>459000</v>
      </c>
      <c r="J219" s="4" t="s">
        <v>2126</v>
      </c>
      <c r="K219" s="4" t="s">
        <v>64</v>
      </c>
      <c r="L219" s="4" t="s">
        <v>366</v>
      </c>
      <c r="M219" s="4" t="s">
        <v>1387</v>
      </c>
      <c r="N219" s="4" t="s">
        <v>175</v>
      </c>
      <c r="O219" s="4" t="s">
        <v>176</v>
      </c>
      <c r="P219" s="4" t="s">
        <v>3132</v>
      </c>
      <c r="Q219" s="4" t="s">
        <v>70</v>
      </c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>
        <v>1</v>
      </c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28">
        <f t="shared" si="9"/>
        <v>1</v>
      </c>
      <c r="BS219" s="29">
        <v>581.68316831683171</v>
      </c>
      <c r="BT219" s="29">
        <f t="shared" si="10"/>
        <v>581.68316831683171</v>
      </c>
      <c r="BU219" s="4"/>
      <c r="BV219" s="10"/>
      <c r="BW219" s="10"/>
      <c r="BX219" s="10"/>
    </row>
    <row r="220" spans="1:76" s="9" customFormat="1" ht="99.95" customHeight="1">
      <c r="A220" s="8"/>
      <c r="B220" s="4" t="s">
        <v>689</v>
      </c>
      <c r="C220" s="4" t="s">
        <v>1324</v>
      </c>
      <c r="D220" s="4" t="s">
        <v>61</v>
      </c>
      <c r="E220" s="6" t="s">
        <v>146</v>
      </c>
      <c r="F220" s="6">
        <v>2020</v>
      </c>
      <c r="G220" s="4" t="s">
        <v>63</v>
      </c>
      <c r="H220" s="9" t="s">
        <v>2561</v>
      </c>
      <c r="I220" s="4">
        <v>478584</v>
      </c>
      <c r="J220" s="4" t="s">
        <v>2132</v>
      </c>
      <c r="K220" s="9" t="s">
        <v>553</v>
      </c>
      <c r="L220" s="4" t="s">
        <v>558</v>
      </c>
      <c r="M220" s="4" t="s">
        <v>1396</v>
      </c>
      <c r="N220" s="4" t="s">
        <v>147</v>
      </c>
      <c r="O220" s="4" t="s">
        <v>148</v>
      </c>
      <c r="P220" s="4" t="s">
        <v>3214</v>
      </c>
      <c r="Q220" s="4" t="s">
        <v>70</v>
      </c>
      <c r="R220" s="4">
        <v>1</v>
      </c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28">
        <f t="shared" si="9"/>
        <v>1</v>
      </c>
      <c r="BS220" s="29">
        <v>695</v>
      </c>
      <c r="BT220" s="29">
        <f t="shared" si="10"/>
        <v>695</v>
      </c>
      <c r="BU220" s="4"/>
      <c r="BV220" s="10"/>
      <c r="BW220" s="10"/>
      <c r="BX220" s="10"/>
    </row>
    <row r="221" spans="1:76" s="9" customFormat="1" ht="99.95" customHeight="1">
      <c r="A221" s="8"/>
      <c r="B221" s="4" t="s">
        <v>702</v>
      </c>
      <c r="C221" s="4" t="s">
        <v>1324</v>
      </c>
      <c r="D221" s="4" t="s">
        <v>61</v>
      </c>
      <c r="E221" s="6" t="s">
        <v>146</v>
      </c>
      <c r="F221" s="6">
        <v>2020</v>
      </c>
      <c r="G221" s="4" t="s">
        <v>63</v>
      </c>
      <c r="H221" s="9" t="s">
        <v>2574</v>
      </c>
      <c r="I221" s="4">
        <v>498419</v>
      </c>
      <c r="J221" s="4" t="s">
        <v>2142</v>
      </c>
      <c r="K221" s="9" t="s">
        <v>553</v>
      </c>
      <c r="L221" s="4" t="s">
        <v>583</v>
      </c>
      <c r="M221" s="4" t="s">
        <v>1407</v>
      </c>
      <c r="N221" s="4" t="s">
        <v>580</v>
      </c>
      <c r="O221" s="4" t="s">
        <v>581</v>
      </c>
      <c r="P221" s="4" t="s">
        <v>3218</v>
      </c>
      <c r="Q221" s="4" t="s">
        <v>70</v>
      </c>
      <c r="R221" s="4">
        <v>1</v>
      </c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28">
        <f t="shared" si="9"/>
        <v>1</v>
      </c>
      <c r="BS221" s="29">
        <v>895</v>
      </c>
      <c r="BT221" s="29">
        <f t="shared" si="10"/>
        <v>895</v>
      </c>
      <c r="BU221" s="4"/>
      <c r="BV221" s="10"/>
      <c r="BW221" s="10"/>
      <c r="BX221" s="10"/>
    </row>
    <row r="222" spans="1:76" s="9" customFormat="1" ht="99.95" customHeight="1">
      <c r="A222" s="8"/>
      <c r="B222" s="4" t="s">
        <v>861</v>
      </c>
      <c r="C222" s="4" t="s">
        <v>1324</v>
      </c>
      <c r="D222" s="4" t="s">
        <v>61</v>
      </c>
      <c r="E222" s="6" t="s">
        <v>146</v>
      </c>
      <c r="F222" s="6">
        <v>2020</v>
      </c>
      <c r="G222" s="4" t="s">
        <v>63</v>
      </c>
      <c r="H222" s="9" t="s">
        <v>2715</v>
      </c>
      <c r="I222" s="4">
        <v>545887</v>
      </c>
      <c r="J222" s="4" t="s">
        <v>217</v>
      </c>
      <c r="K222" s="4" t="s">
        <v>64</v>
      </c>
      <c r="L222" s="4" t="s">
        <v>366</v>
      </c>
      <c r="M222" s="4" t="s">
        <v>368</v>
      </c>
      <c r="N222" s="4" t="s">
        <v>100</v>
      </c>
      <c r="O222" s="4" t="s">
        <v>101</v>
      </c>
      <c r="P222" s="4" t="s">
        <v>3157</v>
      </c>
      <c r="Q222" s="4" t="s">
        <v>70</v>
      </c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>
        <v>1</v>
      </c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28">
        <f t="shared" si="9"/>
        <v>1</v>
      </c>
      <c r="BS222" s="29">
        <v>950</v>
      </c>
      <c r="BT222" s="29">
        <f t="shared" si="10"/>
        <v>950</v>
      </c>
      <c r="BU222" s="4"/>
      <c r="BV222" s="10"/>
      <c r="BW222" s="10"/>
      <c r="BX222" s="10"/>
    </row>
    <row r="223" spans="1:76" s="9" customFormat="1" ht="99.95" customHeight="1">
      <c r="A223" s="8"/>
      <c r="B223" s="4" t="s">
        <v>865</v>
      </c>
      <c r="C223" s="4" t="s">
        <v>1324</v>
      </c>
      <c r="D223" s="4" t="s">
        <v>61</v>
      </c>
      <c r="E223" s="6" t="s">
        <v>146</v>
      </c>
      <c r="F223" s="6">
        <v>2020</v>
      </c>
      <c r="G223" s="4" t="s">
        <v>63</v>
      </c>
      <c r="H223" s="9" t="s">
        <v>2718</v>
      </c>
      <c r="I223" s="4">
        <v>548009</v>
      </c>
      <c r="J223" s="4" t="s">
        <v>2213</v>
      </c>
      <c r="K223" s="4" t="s">
        <v>64</v>
      </c>
      <c r="L223" s="4" t="s">
        <v>366</v>
      </c>
      <c r="M223" s="4" t="s">
        <v>1517</v>
      </c>
      <c r="N223" s="4" t="s">
        <v>1865</v>
      </c>
      <c r="O223" s="4" t="s">
        <v>1993</v>
      </c>
      <c r="P223" s="4" t="s">
        <v>3132</v>
      </c>
      <c r="Q223" s="4" t="s">
        <v>70</v>
      </c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>
        <v>1</v>
      </c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28">
        <f t="shared" si="9"/>
        <v>1</v>
      </c>
      <c r="BS223" s="29">
        <v>390</v>
      </c>
      <c r="BT223" s="29">
        <f t="shared" si="10"/>
        <v>390</v>
      </c>
      <c r="BU223" s="4"/>
      <c r="BV223" s="10"/>
      <c r="BW223" s="10"/>
      <c r="BX223" s="10"/>
    </row>
    <row r="224" spans="1:76" s="9" customFormat="1" ht="99.95" customHeight="1">
      <c r="A224" s="8"/>
      <c r="B224" s="4" t="s">
        <v>866</v>
      </c>
      <c r="C224" s="4" t="s">
        <v>1324</v>
      </c>
      <c r="D224" s="4" t="s">
        <v>61</v>
      </c>
      <c r="E224" s="6" t="s">
        <v>146</v>
      </c>
      <c r="F224" s="6">
        <v>2020</v>
      </c>
      <c r="G224" s="4" t="s">
        <v>63</v>
      </c>
      <c r="H224" s="9" t="s">
        <v>2719</v>
      </c>
      <c r="I224" s="4">
        <v>548557</v>
      </c>
      <c r="J224" s="4" t="s">
        <v>406</v>
      </c>
      <c r="K224" s="4" t="s">
        <v>64</v>
      </c>
      <c r="L224" s="4" t="s">
        <v>423</v>
      </c>
      <c r="M224" s="4" t="s">
        <v>1518</v>
      </c>
      <c r="N224" s="4" t="s">
        <v>407</v>
      </c>
      <c r="O224" s="4" t="s">
        <v>408</v>
      </c>
      <c r="P224" s="4" t="s">
        <v>3300</v>
      </c>
      <c r="Q224" s="4" t="s">
        <v>70</v>
      </c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>
        <v>1</v>
      </c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28">
        <f t="shared" si="9"/>
        <v>1</v>
      </c>
      <c r="BS224" s="29">
        <v>265</v>
      </c>
      <c r="BT224" s="29">
        <f t="shared" si="10"/>
        <v>265</v>
      </c>
      <c r="BU224" s="4"/>
      <c r="BV224" s="10"/>
      <c r="BW224" s="10"/>
      <c r="BX224" s="10"/>
    </row>
    <row r="225" spans="1:76" s="9" customFormat="1" ht="99.95" customHeight="1">
      <c r="A225" s="8"/>
      <c r="B225" s="4" t="s">
        <v>867</v>
      </c>
      <c r="C225" s="4" t="s">
        <v>1324</v>
      </c>
      <c r="D225" s="4" t="s">
        <v>61</v>
      </c>
      <c r="E225" s="6" t="s">
        <v>62</v>
      </c>
      <c r="F225" s="6">
        <v>2020</v>
      </c>
      <c r="G225" s="4" t="s">
        <v>63</v>
      </c>
      <c r="H225" s="9" t="s">
        <v>2720</v>
      </c>
      <c r="I225" s="4">
        <v>548559</v>
      </c>
      <c r="J225" s="4" t="s">
        <v>381</v>
      </c>
      <c r="K225" s="4" t="s">
        <v>64</v>
      </c>
      <c r="L225" s="4" t="s">
        <v>366</v>
      </c>
      <c r="M225" s="4" t="s">
        <v>1519</v>
      </c>
      <c r="N225" s="4" t="s">
        <v>382</v>
      </c>
      <c r="O225" s="4" t="s">
        <v>383</v>
      </c>
      <c r="P225" s="4" t="s">
        <v>3301</v>
      </c>
      <c r="Q225" s="4" t="s">
        <v>70</v>
      </c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>
        <v>1</v>
      </c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28">
        <f t="shared" si="9"/>
        <v>1</v>
      </c>
      <c r="BS225" s="29">
        <v>385</v>
      </c>
      <c r="BT225" s="29">
        <f t="shared" si="10"/>
        <v>385</v>
      </c>
      <c r="BU225" s="4"/>
      <c r="BV225" s="10"/>
      <c r="BW225" s="10"/>
      <c r="BX225" s="10"/>
    </row>
    <row r="226" spans="1:76" s="9" customFormat="1" ht="99.95" customHeight="1">
      <c r="A226" s="8"/>
      <c r="B226" s="4" t="s">
        <v>876</v>
      </c>
      <c r="C226" s="4" t="s">
        <v>1324</v>
      </c>
      <c r="D226" s="4" t="s">
        <v>61</v>
      </c>
      <c r="E226" s="6" t="s">
        <v>62</v>
      </c>
      <c r="F226" s="6">
        <v>2020</v>
      </c>
      <c r="G226" s="4" t="s">
        <v>63</v>
      </c>
      <c r="H226" s="9" t="s">
        <v>2728</v>
      </c>
      <c r="I226" s="4">
        <v>553310</v>
      </c>
      <c r="J226" s="4" t="s">
        <v>2216</v>
      </c>
      <c r="K226" s="4" t="s">
        <v>64</v>
      </c>
      <c r="L226" s="4" t="s">
        <v>184</v>
      </c>
      <c r="M226" s="4" t="s">
        <v>1524</v>
      </c>
      <c r="N226" s="4" t="s">
        <v>104</v>
      </c>
      <c r="O226" s="4" t="s">
        <v>84</v>
      </c>
      <c r="P226" s="4" t="s">
        <v>3307</v>
      </c>
      <c r="Q226" s="4" t="s">
        <v>70</v>
      </c>
      <c r="R226" s="4"/>
      <c r="S226" s="4"/>
      <c r="T226" s="4">
        <v>1</v>
      </c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28">
        <f t="shared" si="9"/>
        <v>1</v>
      </c>
      <c r="BS226" s="29">
        <v>1395</v>
      </c>
      <c r="BT226" s="29">
        <f t="shared" si="10"/>
        <v>1395</v>
      </c>
      <c r="BU226" s="4"/>
      <c r="BV226" s="10"/>
      <c r="BW226" s="10"/>
      <c r="BX226" s="10"/>
    </row>
    <row r="227" spans="1:76" s="9" customFormat="1" ht="99.95" customHeight="1">
      <c r="A227" s="8"/>
      <c r="B227" s="4" t="s">
        <v>878</v>
      </c>
      <c r="C227" s="4" t="s">
        <v>1324</v>
      </c>
      <c r="D227" s="4" t="s">
        <v>61</v>
      </c>
      <c r="E227" s="6" t="s">
        <v>146</v>
      </c>
      <c r="F227" s="6">
        <v>2020</v>
      </c>
      <c r="G227" s="4" t="s">
        <v>63</v>
      </c>
      <c r="H227" s="9" t="s">
        <v>2730</v>
      </c>
      <c r="I227" s="4">
        <v>553673</v>
      </c>
      <c r="J227" s="4" t="s">
        <v>125</v>
      </c>
      <c r="K227" s="4" t="s">
        <v>64</v>
      </c>
      <c r="L227" s="4" t="s">
        <v>65</v>
      </c>
      <c r="M227" s="4" t="s">
        <v>1526</v>
      </c>
      <c r="N227" s="4" t="s">
        <v>66</v>
      </c>
      <c r="O227" s="4" t="s">
        <v>67</v>
      </c>
      <c r="P227" s="4" t="s">
        <v>3182</v>
      </c>
      <c r="Q227" s="4" t="s">
        <v>3571</v>
      </c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>
        <v>1</v>
      </c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28">
        <f t="shared" si="9"/>
        <v>1</v>
      </c>
      <c r="BS227" s="29">
        <v>850</v>
      </c>
      <c r="BT227" s="29">
        <f t="shared" si="10"/>
        <v>850</v>
      </c>
      <c r="BU227" s="4"/>
      <c r="BV227" s="10"/>
      <c r="BW227" s="10"/>
      <c r="BX227" s="10"/>
    </row>
    <row r="228" spans="1:76" s="9" customFormat="1" ht="99.95" customHeight="1">
      <c r="A228" s="8"/>
      <c r="B228" s="4" t="s">
        <v>910</v>
      </c>
      <c r="C228" s="4" t="s">
        <v>1324</v>
      </c>
      <c r="D228" s="4" t="s">
        <v>61</v>
      </c>
      <c r="E228" s="6" t="s">
        <v>146</v>
      </c>
      <c r="F228" s="6">
        <v>2020</v>
      </c>
      <c r="G228" s="4" t="s">
        <v>63</v>
      </c>
      <c r="H228" s="9" t="s">
        <v>2763</v>
      </c>
      <c r="I228" s="4">
        <v>568647</v>
      </c>
      <c r="J228" s="4" t="s">
        <v>125</v>
      </c>
      <c r="K228" s="4" t="s">
        <v>64</v>
      </c>
      <c r="L228" s="4" t="s">
        <v>65</v>
      </c>
      <c r="M228" s="4" t="s">
        <v>1553</v>
      </c>
      <c r="N228" s="4" t="s">
        <v>298</v>
      </c>
      <c r="O228" s="4" t="s">
        <v>299</v>
      </c>
      <c r="P228" s="4" t="s">
        <v>3182</v>
      </c>
      <c r="Q228" s="4" t="s">
        <v>3571</v>
      </c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>
        <v>1</v>
      </c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28">
        <f t="shared" si="9"/>
        <v>1</v>
      </c>
      <c r="BS228" s="29">
        <v>995</v>
      </c>
      <c r="BT228" s="29">
        <f t="shared" si="10"/>
        <v>995</v>
      </c>
      <c r="BU228" s="4"/>
      <c r="BV228" s="10"/>
      <c r="BW228" s="10"/>
      <c r="BX228" s="10"/>
    </row>
    <row r="229" spans="1:76" s="9" customFormat="1" ht="99.95" customHeight="1">
      <c r="A229" s="8"/>
      <c r="B229" s="4" t="s">
        <v>916</v>
      </c>
      <c r="C229" s="4" t="s">
        <v>1324</v>
      </c>
      <c r="D229" s="4" t="s">
        <v>61</v>
      </c>
      <c r="E229" s="6" t="s">
        <v>146</v>
      </c>
      <c r="F229" s="6">
        <v>2020</v>
      </c>
      <c r="G229" s="4" t="s">
        <v>63</v>
      </c>
      <c r="H229" s="9" t="s">
        <v>2769</v>
      </c>
      <c r="I229" s="4">
        <v>571865</v>
      </c>
      <c r="J229" s="4" t="s">
        <v>296</v>
      </c>
      <c r="K229" s="4" t="s">
        <v>64</v>
      </c>
      <c r="L229" s="4" t="s">
        <v>65</v>
      </c>
      <c r="M229" s="4" t="s">
        <v>1559</v>
      </c>
      <c r="N229" s="4" t="s">
        <v>66</v>
      </c>
      <c r="O229" s="4" t="s">
        <v>67</v>
      </c>
      <c r="P229" s="4" t="s">
        <v>3298</v>
      </c>
      <c r="Q229" s="4" t="s">
        <v>70</v>
      </c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>
        <v>1</v>
      </c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28">
        <f t="shared" si="9"/>
        <v>1</v>
      </c>
      <c r="BS229" s="29">
        <v>2100</v>
      </c>
      <c r="BT229" s="29">
        <f t="shared" si="10"/>
        <v>2100</v>
      </c>
      <c r="BU229" s="4"/>
      <c r="BV229" s="10"/>
      <c r="BW229" s="10"/>
      <c r="BX229" s="10"/>
    </row>
    <row r="230" spans="1:76" s="9" customFormat="1" ht="99.95" customHeight="1">
      <c r="A230" s="8"/>
      <c r="B230" s="4" t="s">
        <v>927</v>
      </c>
      <c r="C230" s="4" t="s">
        <v>1324</v>
      </c>
      <c r="D230" s="4" t="s">
        <v>61</v>
      </c>
      <c r="E230" s="6" t="s">
        <v>62</v>
      </c>
      <c r="F230" s="6">
        <v>2020</v>
      </c>
      <c r="G230" s="4" t="s">
        <v>63</v>
      </c>
      <c r="H230" s="9" t="s">
        <v>2778</v>
      </c>
      <c r="I230" s="4">
        <v>574339</v>
      </c>
      <c r="J230" s="4" t="s">
        <v>296</v>
      </c>
      <c r="K230" s="4" t="s">
        <v>64</v>
      </c>
      <c r="L230" s="4" t="s">
        <v>326</v>
      </c>
      <c r="M230" s="4" t="s">
        <v>1563</v>
      </c>
      <c r="N230" s="4" t="s">
        <v>66</v>
      </c>
      <c r="O230" s="4" t="s">
        <v>67</v>
      </c>
      <c r="P230" s="4" t="s">
        <v>3334</v>
      </c>
      <c r="Q230" s="4" t="s">
        <v>3578</v>
      </c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>
        <v>1</v>
      </c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28">
        <f t="shared" si="9"/>
        <v>1</v>
      </c>
      <c r="BS230" s="29">
        <v>950</v>
      </c>
      <c r="BT230" s="29">
        <f t="shared" si="10"/>
        <v>950</v>
      </c>
      <c r="BU230" s="4"/>
      <c r="BV230" s="10"/>
      <c r="BW230" s="10"/>
      <c r="BX230" s="10"/>
    </row>
    <row r="231" spans="1:76" s="9" customFormat="1" ht="99.95" customHeight="1">
      <c r="A231" s="8"/>
      <c r="B231" s="4" t="s">
        <v>937</v>
      </c>
      <c r="C231" s="4" t="s">
        <v>1324</v>
      </c>
      <c r="D231" s="4" t="s">
        <v>61</v>
      </c>
      <c r="E231" s="6" t="s">
        <v>62</v>
      </c>
      <c r="F231" s="6">
        <v>2020</v>
      </c>
      <c r="G231" s="4" t="s">
        <v>63</v>
      </c>
      <c r="H231" s="9" t="s">
        <v>2788</v>
      </c>
      <c r="I231" s="4">
        <v>575320</v>
      </c>
      <c r="J231" s="4" t="s">
        <v>2249</v>
      </c>
      <c r="K231" s="4" t="s">
        <v>64</v>
      </c>
      <c r="L231" s="4" t="s">
        <v>2399</v>
      </c>
      <c r="M231" s="4" t="s">
        <v>75</v>
      </c>
      <c r="N231" s="4" t="s">
        <v>167</v>
      </c>
      <c r="O231" s="4" t="s">
        <v>84</v>
      </c>
      <c r="P231" s="4" t="s">
        <v>3339</v>
      </c>
      <c r="Q231" s="4" t="s">
        <v>70</v>
      </c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>
        <v>1</v>
      </c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28">
        <f t="shared" si="9"/>
        <v>1</v>
      </c>
      <c r="BS231" s="29">
        <v>945</v>
      </c>
      <c r="BT231" s="29">
        <f t="shared" si="10"/>
        <v>945</v>
      </c>
      <c r="BU231" s="4"/>
      <c r="BV231" s="10"/>
      <c r="BW231" s="10"/>
      <c r="BX231" s="10"/>
    </row>
    <row r="232" spans="1:76" s="9" customFormat="1" ht="99.95" customHeight="1">
      <c r="A232" s="8"/>
      <c r="B232" s="4" t="s">
        <v>198</v>
      </c>
      <c r="C232" s="4" t="s">
        <v>1324</v>
      </c>
      <c r="D232" s="4" t="s">
        <v>61</v>
      </c>
      <c r="E232" s="6" t="s">
        <v>62</v>
      </c>
      <c r="F232" s="6">
        <v>2020</v>
      </c>
      <c r="G232" s="4" t="s">
        <v>63</v>
      </c>
      <c r="H232" s="9" t="s">
        <v>2448</v>
      </c>
      <c r="I232" s="4">
        <v>575321</v>
      </c>
      <c r="J232" s="4" t="s">
        <v>199</v>
      </c>
      <c r="K232" s="4" t="s">
        <v>64</v>
      </c>
      <c r="L232" s="4" t="s">
        <v>184</v>
      </c>
      <c r="M232" s="4" t="s">
        <v>184</v>
      </c>
      <c r="N232" s="4" t="s">
        <v>167</v>
      </c>
      <c r="O232" s="4" t="s">
        <v>84</v>
      </c>
      <c r="P232" s="4" t="s">
        <v>3339</v>
      </c>
      <c r="Q232" s="4" t="s">
        <v>70</v>
      </c>
      <c r="R232" s="4"/>
      <c r="S232" s="4"/>
      <c r="T232" s="4">
        <v>1</v>
      </c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28">
        <f t="shared" si="9"/>
        <v>1</v>
      </c>
      <c r="BS232" s="29">
        <v>1595</v>
      </c>
      <c r="BT232" s="29">
        <f t="shared" si="10"/>
        <v>1595</v>
      </c>
      <c r="BU232" s="4"/>
      <c r="BV232" s="10"/>
      <c r="BW232" s="10"/>
      <c r="BX232" s="10"/>
    </row>
    <row r="233" spans="1:76" s="9" customFormat="1" ht="99.95" customHeight="1">
      <c r="A233" s="8"/>
      <c r="B233" s="4" t="s">
        <v>946</v>
      </c>
      <c r="C233" s="4" t="s">
        <v>1324</v>
      </c>
      <c r="D233" s="4" t="s">
        <v>61</v>
      </c>
      <c r="E233" s="6" t="s">
        <v>62</v>
      </c>
      <c r="F233" s="6">
        <v>2020</v>
      </c>
      <c r="G233" s="4" t="s">
        <v>63</v>
      </c>
      <c r="H233" s="9" t="s">
        <v>2797</v>
      </c>
      <c r="I233" s="4">
        <v>577090</v>
      </c>
      <c r="J233" s="4" t="s">
        <v>2243</v>
      </c>
      <c r="K233" s="4" t="s">
        <v>64</v>
      </c>
      <c r="L233" s="4" t="s">
        <v>78</v>
      </c>
      <c r="M233" s="4" t="s">
        <v>1570</v>
      </c>
      <c r="N233" s="4" t="s">
        <v>100</v>
      </c>
      <c r="O233" s="4" t="s">
        <v>101</v>
      </c>
      <c r="P233" s="4" t="s">
        <v>3345</v>
      </c>
      <c r="Q233" s="4" t="s">
        <v>3571</v>
      </c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>
        <v>1</v>
      </c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28">
        <f t="shared" si="9"/>
        <v>1</v>
      </c>
      <c r="BS233" s="29">
        <v>645</v>
      </c>
      <c r="BT233" s="29">
        <f t="shared" si="10"/>
        <v>645</v>
      </c>
      <c r="BU233" s="4"/>
      <c r="BV233" s="10"/>
      <c r="BW233" s="10"/>
      <c r="BX233" s="10"/>
    </row>
    <row r="234" spans="1:76" s="9" customFormat="1" ht="99.95" customHeight="1">
      <c r="A234" s="8"/>
      <c r="B234" s="4" t="s">
        <v>947</v>
      </c>
      <c r="C234" s="4" t="s">
        <v>1324</v>
      </c>
      <c r="D234" s="4" t="s">
        <v>61</v>
      </c>
      <c r="E234" s="6" t="s">
        <v>62</v>
      </c>
      <c r="F234" s="6">
        <v>2020</v>
      </c>
      <c r="G234" s="4" t="s">
        <v>63</v>
      </c>
      <c r="H234" s="9" t="s">
        <v>2798</v>
      </c>
      <c r="I234" s="4">
        <v>578407</v>
      </c>
      <c r="J234" s="4" t="s">
        <v>333</v>
      </c>
      <c r="K234" s="4" t="s">
        <v>64</v>
      </c>
      <c r="L234" s="4" t="s">
        <v>326</v>
      </c>
      <c r="M234" s="4" t="s">
        <v>1571</v>
      </c>
      <c r="N234" s="4" t="s">
        <v>66</v>
      </c>
      <c r="O234" s="4" t="s">
        <v>67</v>
      </c>
      <c r="P234" s="4" t="s">
        <v>3298</v>
      </c>
      <c r="Q234" s="4" t="s">
        <v>3578</v>
      </c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>
        <v>1</v>
      </c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28">
        <f t="shared" si="9"/>
        <v>1</v>
      </c>
      <c r="BS234" s="29">
        <v>675</v>
      </c>
      <c r="BT234" s="29">
        <f t="shared" si="10"/>
        <v>675</v>
      </c>
      <c r="BU234" s="4"/>
      <c r="BV234" s="10"/>
      <c r="BW234" s="10"/>
      <c r="BX234" s="10"/>
    </row>
    <row r="235" spans="1:76" s="9" customFormat="1" ht="99.95" customHeight="1">
      <c r="A235" s="8"/>
      <c r="B235" s="4" t="s">
        <v>956</v>
      </c>
      <c r="C235" s="4" t="s">
        <v>1324</v>
      </c>
      <c r="D235" s="4" t="s">
        <v>61</v>
      </c>
      <c r="E235" s="6" t="s">
        <v>62</v>
      </c>
      <c r="F235" s="6">
        <v>2020</v>
      </c>
      <c r="G235" s="4" t="s">
        <v>63</v>
      </c>
      <c r="H235" s="9" t="s">
        <v>2806</v>
      </c>
      <c r="I235" s="4">
        <v>580205</v>
      </c>
      <c r="J235" s="4" t="s">
        <v>308</v>
      </c>
      <c r="K235" s="4" t="s">
        <v>64</v>
      </c>
      <c r="L235" s="4" t="s">
        <v>65</v>
      </c>
      <c r="M235" s="4" t="s">
        <v>1553</v>
      </c>
      <c r="N235" s="4" t="s">
        <v>66</v>
      </c>
      <c r="O235" s="4" t="s">
        <v>67</v>
      </c>
      <c r="P235" s="4" t="s">
        <v>3352</v>
      </c>
      <c r="Q235" s="4" t="s">
        <v>3571</v>
      </c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>
        <v>1</v>
      </c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28">
        <f t="shared" si="9"/>
        <v>1</v>
      </c>
      <c r="BS235" s="29">
        <v>1395</v>
      </c>
      <c r="BT235" s="29">
        <f t="shared" si="10"/>
        <v>1395</v>
      </c>
      <c r="BU235" s="4"/>
      <c r="BV235" s="10"/>
      <c r="BW235" s="10"/>
      <c r="BX235" s="10"/>
    </row>
    <row r="236" spans="1:76" s="9" customFormat="1" ht="99.95" customHeight="1">
      <c r="A236" s="8"/>
      <c r="B236" s="4" t="s">
        <v>972</v>
      </c>
      <c r="C236" s="4" t="s">
        <v>1324</v>
      </c>
      <c r="D236" s="4" t="s">
        <v>61</v>
      </c>
      <c r="E236" s="6" t="s">
        <v>146</v>
      </c>
      <c r="F236" s="6">
        <v>2020</v>
      </c>
      <c r="G236" s="4" t="s">
        <v>63</v>
      </c>
      <c r="H236" s="9" t="s">
        <v>2820</v>
      </c>
      <c r="I236" s="4">
        <v>581663</v>
      </c>
      <c r="J236" s="4" t="s">
        <v>2165</v>
      </c>
      <c r="K236" s="4" t="s">
        <v>64</v>
      </c>
      <c r="L236" s="4" t="s">
        <v>72</v>
      </c>
      <c r="M236" s="4" t="s">
        <v>257</v>
      </c>
      <c r="N236" s="4" t="s">
        <v>121</v>
      </c>
      <c r="O236" s="4" t="s">
        <v>122</v>
      </c>
      <c r="P236" s="4" t="s">
        <v>3361</v>
      </c>
      <c r="Q236" s="4" t="s">
        <v>3571</v>
      </c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>
        <v>1</v>
      </c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28">
        <f t="shared" si="9"/>
        <v>1</v>
      </c>
      <c r="BS236" s="29">
        <v>1195</v>
      </c>
      <c r="BT236" s="29">
        <f t="shared" si="10"/>
        <v>1195</v>
      </c>
      <c r="BU236" s="4"/>
      <c r="BV236" s="10"/>
      <c r="BW236" s="10"/>
      <c r="BX236" s="10"/>
    </row>
    <row r="237" spans="1:76" s="9" customFormat="1" ht="99.95" customHeight="1">
      <c r="A237" s="8"/>
      <c r="B237" s="4" t="s">
        <v>974</v>
      </c>
      <c r="C237" s="4" t="s">
        <v>1324</v>
      </c>
      <c r="D237" s="4" t="s">
        <v>61</v>
      </c>
      <c r="E237" s="6" t="s">
        <v>146</v>
      </c>
      <c r="F237" s="6">
        <v>2020</v>
      </c>
      <c r="G237" s="4" t="s">
        <v>63</v>
      </c>
      <c r="H237" s="9" t="s">
        <v>2822</v>
      </c>
      <c r="I237" s="4">
        <v>581811</v>
      </c>
      <c r="J237" s="4" t="s">
        <v>2246</v>
      </c>
      <c r="K237" s="4" t="s">
        <v>64</v>
      </c>
      <c r="L237" s="4" t="s">
        <v>2399</v>
      </c>
      <c r="M237" s="4" t="s">
        <v>75</v>
      </c>
      <c r="N237" s="4" t="s">
        <v>140</v>
      </c>
      <c r="O237" s="4" t="s">
        <v>141</v>
      </c>
      <c r="P237" s="4" t="s">
        <v>3144</v>
      </c>
      <c r="Q237" s="4" t="s">
        <v>70</v>
      </c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>
        <v>1</v>
      </c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28">
        <f t="shared" si="9"/>
        <v>1</v>
      </c>
      <c r="BS237" s="29">
        <v>495</v>
      </c>
      <c r="BT237" s="29">
        <f t="shared" si="10"/>
        <v>495</v>
      </c>
      <c r="BU237" s="4"/>
      <c r="BV237" s="10"/>
      <c r="BW237" s="10"/>
      <c r="BX237" s="10"/>
    </row>
    <row r="238" spans="1:76" s="9" customFormat="1" ht="99.95" customHeight="1">
      <c r="A238" s="8"/>
      <c r="B238" s="4" t="s">
        <v>978</v>
      </c>
      <c r="C238" s="4" t="s">
        <v>1324</v>
      </c>
      <c r="D238" s="4" t="s">
        <v>61</v>
      </c>
      <c r="E238" s="6" t="s">
        <v>62</v>
      </c>
      <c r="F238" s="6">
        <v>2020</v>
      </c>
      <c r="G238" s="4" t="s">
        <v>63</v>
      </c>
      <c r="H238" s="9" t="s">
        <v>2826</v>
      </c>
      <c r="I238" s="4">
        <v>582450</v>
      </c>
      <c r="J238" s="4" t="s">
        <v>2165</v>
      </c>
      <c r="K238" s="4" t="s">
        <v>64</v>
      </c>
      <c r="L238" s="4" t="s">
        <v>72</v>
      </c>
      <c r="M238" s="4" t="s">
        <v>1591</v>
      </c>
      <c r="N238" s="4" t="s">
        <v>121</v>
      </c>
      <c r="O238" s="4" t="s">
        <v>122</v>
      </c>
      <c r="P238" s="4" t="s">
        <v>3366</v>
      </c>
      <c r="Q238" s="4" t="s">
        <v>70</v>
      </c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>
        <v>1</v>
      </c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28">
        <f t="shared" si="9"/>
        <v>1</v>
      </c>
      <c r="BS238" s="29">
        <v>1795</v>
      </c>
      <c r="BT238" s="29">
        <f t="shared" si="10"/>
        <v>1795</v>
      </c>
      <c r="BU238" s="4"/>
      <c r="BV238" s="10"/>
      <c r="BW238" s="10"/>
      <c r="BX238" s="10"/>
    </row>
    <row r="239" spans="1:76" s="9" customFormat="1" ht="99.95" customHeight="1">
      <c r="A239" s="8"/>
      <c r="B239" s="4" t="s">
        <v>985</v>
      </c>
      <c r="C239" s="4" t="s">
        <v>1324</v>
      </c>
      <c r="D239" s="4" t="s">
        <v>61</v>
      </c>
      <c r="E239" s="6" t="s">
        <v>146</v>
      </c>
      <c r="F239" s="6">
        <v>2020</v>
      </c>
      <c r="G239" s="4" t="s">
        <v>63</v>
      </c>
      <c r="H239" s="9" t="s">
        <v>2833</v>
      </c>
      <c r="I239" s="4">
        <v>583654</v>
      </c>
      <c r="J239" s="4" t="s">
        <v>2189</v>
      </c>
      <c r="K239" s="4" t="s">
        <v>64</v>
      </c>
      <c r="L239" s="4" t="s">
        <v>285</v>
      </c>
      <c r="M239" s="4" t="s">
        <v>1598</v>
      </c>
      <c r="N239" s="4" t="s">
        <v>1913</v>
      </c>
      <c r="O239" s="4" t="s">
        <v>2019</v>
      </c>
      <c r="P239" s="4" t="s">
        <v>3242</v>
      </c>
      <c r="Q239" s="4" t="s">
        <v>3571</v>
      </c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>
        <v>1</v>
      </c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28">
        <f t="shared" si="9"/>
        <v>1</v>
      </c>
      <c r="BS239" s="29">
        <v>695</v>
      </c>
      <c r="BT239" s="29">
        <f t="shared" si="10"/>
        <v>695</v>
      </c>
      <c r="BU239" s="4"/>
      <c r="BV239" s="10"/>
      <c r="BW239" s="10"/>
      <c r="BX239" s="10"/>
    </row>
    <row r="240" spans="1:76" s="9" customFormat="1" ht="99.95" customHeight="1">
      <c r="A240" s="8"/>
      <c r="B240" s="4" t="s">
        <v>151</v>
      </c>
      <c r="C240" s="4" t="s">
        <v>1324</v>
      </c>
      <c r="D240" s="4" t="s">
        <v>61</v>
      </c>
      <c r="E240" s="6" t="s">
        <v>146</v>
      </c>
      <c r="F240" s="6">
        <v>2020</v>
      </c>
      <c r="G240" s="4" t="s">
        <v>63</v>
      </c>
      <c r="H240" s="9" t="s">
        <v>2427</v>
      </c>
      <c r="I240" s="4">
        <v>585911</v>
      </c>
      <c r="J240" s="4" t="s">
        <v>152</v>
      </c>
      <c r="K240" s="4" t="s">
        <v>64</v>
      </c>
      <c r="L240" s="4" t="s">
        <v>65</v>
      </c>
      <c r="M240" s="4" t="s">
        <v>153</v>
      </c>
      <c r="N240" s="4" t="s">
        <v>66</v>
      </c>
      <c r="O240" s="4" t="s">
        <v>67</v>
      </c>
      <c r="P240" s="4" t="s">
        <v>3372</v>
      </c>
      <c r="Q240" s="4" t="s">
        <v>3571</v>
      </c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>
        <v>1</v>
      </c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28">
        <f t="shared" si="9"/>
        <v>1</v>
      </c>
      <c r="BS240" s="29">
        <v>2495</v>
      </c>
      <c r="BT240" s="29">
        <f t="shared" si="10"/>
        <v>2495</v>
      </c>
      <c r="BU240" s="4"/>
      <c r="BV240" s="10"/>
      <c r="BW240" s="10"/>
      <c r="BX240" s="10"/>
    </row>
    <row r="241" spans="1:76" s="9" customFormat="1" ht="99.95" customHeight="1">
      <c r="A241" s="8"/>
      <c r="B241" s="4" t="s">
        <v>991</v>
      </c>
      <c r="C241" s="4" t="s">
        <v>1324</v>
      </c>
      <c r="D241" s="4" t="s">
        <v>61</v>
      </c>
      <c r="E241" s="6" t="s">
        <v>146</v>
      </c>
      <c r="F241" s="6">
        <v>2020</v>
      </c>
      <c r="G241" s="4" t="s">
        <v>63</v>
      </c>
      <c r="H241" s="9" t="s">
        <v>2839</v>
      </c>
      <c r="I241" s="4">
        <v>585913</v>
      </c>
      <c r="J241" s="4" t="s">
        <v>81</v>
      </c>
      <c r="K241" s="4" t="s">
        <v>64</v>
      </c>
      <c r="L241" s="4" t="s">
        <v>65</v>
      </c>
      <c r="M241" s="4" t="s">
        <v>97</v>
      </c>
      <c r="N241" s="4" t="s">
        <v>82</v>
      </c>
      <c r="O241" s="4" t="s">
        <v>83</v>
      </c>
      <c r="P241" s="4" t="s">
        <v>3373</v>
      </c>
      <c r="Q241" s="4" t="s">
        <v>3571</v>
      </c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>
        <v>1</v>
      </c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28">
        <f t="shared" si="9"/>
        <v>1</v>
      </c>
      <c r="BS241" s="29">
        <v>1195</v>
      </c>
      <c r="BT241" s="29">
        <f t="shared" si="10"/>
        <v>1195</v>
      </c>
      <c r="BU241" s="4"/>
      <c r="BV241" s="10"/>
      <c r="BW241" s="10"/>
      <c r="BX241" s="10"/>
    </row>
    <row r="242" spans="1:76" s="9" customFormat="1" ht="99.95" customHeight="1">
      <c r="A242" s="8"/>
      <c r="B242" s="4" t="s">
        <v>1007</v>
      </c>
      <c r="C242" s="4" t="s">
        <v>1324</v>
      </c>
      <c r="D242" s="4" t="s">
        <v>61</v>
      </c>
      <c r="E242" s="6" t="s">
        <v>62</v>
      </c>
      <c r="F242" s="6">
        <v>2020</v>
      </c>
      <c r="G242" s="4" t="s">
        <v>63</v>
      </c>
      <c r="H242" s="9" t="s">
        <v>2856</v>
      </c>
      <c r="I242" s="4">
        <v>590431</v>
      </c>
      <c r="J242" s="4" t="s">
        <v>2279</v>
      </c>
      <c r="K242" s="4" t="s">
        <v>64</v>
      </c>
      <c r="L242" s="4" t="s">
        <v>71</v>
      </c>
      <c r="M242" s="4" t="s">
        <v>1614</v>
      </c>
      <c r="N242" s="4" t="s">
        <v>66</v>
      </c>
      <c r="O242" s="4" t="s">
        <v>67</v>
      </c>
      <c r="P242" s="4" t="s">
        <v>3143</v>
      </c>
      <c r="Q242" s="4" t="s">
        <v>3571</v>
      </c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>
        <v>1</v>
      </c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28">
        <f t="shared" si="9"/>
        <v>1</v>
      </c>
      <c r="BS242" s="29">
        <v>1295</v>
      </c>
      <c r="BT242" s="29">
        <f t="shared" si="10"/>
        <v>1295</v>
      </c>
      <c r="BU242" s="4"/>
      <c r="BV242" s="10"/>
      <c r="BW242" s="10"/>
      <c r="BX242" s="10"/>
    </row>
    <row r="243" spans="1:76" s="9" customFormat="1" ht="99.95" customHeight="1">
      <c r="A243" s="8"/>
      <c r="B243" s="4" t="s">
        <v>1012</v>
      </c>
      <c r="C243" s="4" t="s">
        <v>1324</v>
      </c>
      <c r="D243" s="4" t="s">
        <v>61</v>
      </c>
      <c r="E243" s="6" t="s">
        <v>62</v>
      </c>
      <c r="F243" s="6">
        <v>2020</v>
      </c>
      <c r="G243" s="4" t="s">
        <v>63</v>
      </c>
      <c r="H243" s="9" t="s">
        <v>2860</v>
      </c>
      <c r="I243" s="4">
        <v>592497</v>
      </c>
      <c r="J243" s="4" t="s">
        <v>2281</v>
      </c>
      <c r="K243" s="4" t="s">
        <v>64</v>
      </c>
      <c r="L243" s="4" t="s">
        <v>2399</v>
      </c>
      <c r="M243" s="4" t="s">
        <v>1617</v>
      </c>
      <c r="N243" s="4" t="s">
        <v>1919</v>
      </c>
      <c r="O243" s="4" t="s">
        <v>2024</v>
      </c>
      <c r="P243" s="4" t="s">
        <v>3388</v>
      </c>
      <c r="Q243" s="4" t="s">
        <v>70</v>
      </c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>
        <v>1</v>
      </c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28">
        <f t="shared" si="9"/>
        <v>1</v>
      </c>
      <c r="BS243" s="29">
        <v>595</v>
      </c>
      <c r="BT243" s="29">
        <f t="shared" si="10"/>
        <v>595</v>
      </c>
      <c r="BU243" s="4"/>
      <c r="BV243" s="10"/>
      <c r="BW243" s="10"/>
      <c r="BX243" s="10"/>
    </row>
    <row r="244" spans="1:76" s="9" customFormat="1" ht="99.95" customHeight="1">
      <c r="A244" s="8"/>
      <c r="B244" s="4" t="s">
        <v>1013</v>
      </c>
      <c r="C244" s="4" t="s">
        <v>1324</v>
      </c>
      <c r="D244" s="4" t="s">
        <v>61</v>
      </c>
      <c r="E244" s="6" t="s">
        <v>62</v>
      </c>
      <c r="F244" s="6">
        <v>2020</v>
      </c>
      <c r="G244" s="4" t="s">
        <v>63</v>
      </c>
      <c r="H244" s="9" t="s">
        <v>2861</v>
      </c>
      <c r="I244" s="4">
        <v>592622</v>
      </c>
      <c r="J244" s="4" t="s">
        <v>2282</v>
      </c>
      <c r="K244" s="4" t="s">
        <v>64</v>
      </c>
      <c r="L244" s="4" t="s">
        <v>71</v>
      </c>
      <c r="M244" s="4" t="s">
        <v>1618</v>
      </c>
      <c r="N244" s="4" t="s">
        <v>196</v>
      </c>
      <c r="O244" s="4" t="s">
        <v>197</v>
      </c>
      <c r="P244" s="4" t="s">
        <v>3389</v>
      </c>
      <c r="Q244" s="4" t="s">
        <v>3578</v>
      </c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>
        <v>1</v>
      </c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28">
        <f t="shared" si="9"/>
        <v>1</v>
      </c>
      <c r="BS244" s="29">
        <v>795</v>
      </c>
      <c r="BT244" s="29">
        <f t="shared" si="10"/>
        <v>795</v>
      </c>
      <c r="BU244" s="4"/>
      <c r="BV244" s="10"/>
      <c r="BW244" s="10"/>
      <c r="BX244" s="10"/>
    </row>
    <row r="245" spans="1:76" s="9" customFormat="1" ht="99.95" customHeight="1">
      <c r="A245" s="8"/>
      <c r="B245" s="4" t="s">
        <v>1019</v>
      </c>
      <c r="C245" s="4" t="s">
        <v>1324</v>
      </c>
      <c r="D245" s="4" t="s">
        <v>61</v>
      </c>
      <c r="E245" s="6" t="s">
        <v>146</v>
      </c>
      <c r="F245" s="6">
        <v>2020</v>
      </c>
      <c r="G245" s="4" t="s">
        <v>63</v>
      </c>
      <c r="H245" s="9" t="s">
        <v>2866</v>
      </c>
      <c r="I245" s="4">
        <v>593214</v>
      </c>
      <c r="J245" s="4" t="s">
        <v>2286</v>
      </c>
      <c r="K245" s="4" t="s">
        <v>64</v>
      </c>
      <c r="L245" s="9" t="s">
        <v>1328</v>
      </c>
      <c r="M245" s="4" t="s">
        <v>1623</v>
      </c>
      <c r="N245" s="4" t="s">
        <v>1917</v>
      </c>
      <c r="O245" s="4" t="s">
        <v>2022</v>
      </c>
      <c r="P245" s="4" t="s">
        <v>3132</v>
      </c>
      <c r="Q245" s="4" t="s">
        <v>3571</v>
      </c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>
        <v>1</v>
      </c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28">
        <f t="shared" si="9"/>
        <v>1</v>
      </c>
      <c r="BS245" s="29">
        <v>1350</v>
      </c>
      <c r="BT245" s="29">
        <f t="shared" si="10"/>
        <v>1350</v>
      </c>
      <c r="BU245" s="4"/>
      <c r="BV245" s="10"/>
      <c r="BW245" s="10"/>
      <c r="BX245" s="10"/>
    </row>
    <row r="246" spans="1:76" s="9" customFormat="1" ht="99.95" customHeight="1">
      <c r="A246" s="8"/>
      <c r="B246" s="4" t="s">
        <v>96</v>
      </c>
      <c r="C246" s="4" t="s">
        <v>1324</v>
      </c>
      <c r="D246" s="4" t="s">
        <v>61</v>
      </c>
      <c r="E246" s="6" t="s">
        <v>62</v>
      </c>
      <c r="F246" s="6">
        <v>2020</v>
      </c>
      <c r="G246" s="4" t="s">
        <v>63</v>
      </c>
      <c r="H246" s="9" t="s">
        <v>2428</v>
      </c>
      <c r="I246" s="4">
        <v>593446</v>
      </c>
      <c r="J246" s="4" t="s">
        <v>81</v>
      </c>
      <c r="K246" s="4" t="s">
        <v>64</v>
      </c>
      <c r="L246" s="4" t="s">
        <v>65</v>
      </c>
      <c r="M246" s="4" t="s">
        <v>97</v>
      </c>
      <c r="N246" s="4" t="s">
        <v>98</v>
      </c>
      <c r="O246" s="4" t="s">
        <v>99</v>
      </c>
      <c r="P246" s="4" t="s">
        <v>3391</v>
      </c>
      <c r="Q246" s="4" t="s">
        <v>3571</v>
      </c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>
        <v>1</v>
      </c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28">
        <f t="shared" si="9"/>
        <v>1</v>
      </c>
      <c r="BS246" s="29">
        <v>2395</v>
      </c>
      <c r="BT246" s="29">
        <f t="shared" si="10"/>
        <v>2395</v>
      </c>
      <c r="BU246" s="4"/>
      <c r="BV246" s="10"/>
      <c r="BW246" s="10"/>
      <c r="BX246" s="10"/>
    </row>
    <row r="247" spans="1:76" s="9" customFormat="1" ht="99.95" customHeight="1">
      <c r="A247" s="8"/>
      <c r="B247" s="4" t="s">
        <v>1027</v>
      </c>
      <c r="C247" s="4" t="s">
        <v>1324</v>
      </c>
      <c r="D247" s="4" t="s">
        <v>61</v>
      </c>
      <c r="E247" s="6" t="s">
        <v>146</v>
      </c>
      <c r="F247" s="6">
        <v>2020</v>
      </c>
      <c r="G247" s="4" t="s">
        <v>63</v>
      </c>
      <c r="H247" s="9" t="s">
        <v>2874</v>
      </c>
      <c r="I247" s="4">
        <v>594272</v>
      </c>
      <c r="J247" s="4" t="s">
        <v>2291</v>
      </c>
      <c r="K247" s="9" t="s">
        <v>553</v>
      </c>
      <c r="L247" s="4" t="s">
        <v>583</v>
      </c>
      <c r="M247" s="4" t="s">
        <v>1631</v>
      </c>
      <c r="N247" s="4" t="s">
        <v>1895</v>
      </c>
      <c r="O247" s="4" t="s">
        <v>2007</v>
      </c>
      <c r="P247" s="4" t="s">
        <v>3395</v>
      </c>
      <c r="Q247" s="4" t="s">
        <v>3577</v>
      </c>
      <c r="R247" s="4">
        <v>1</v>
      </c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28">
        <f t="shared" si="9"/>
        <v>1</v>
      </c>
      <c r="BS247" s="29">
        <v>125</v>
      </c>
      <c r="BT247" s="29">
        <f t="shared" si="10"/>
        <v>125</v>
      </c>
      <c r="BU247" s="4"/>
      <c r="BV247" s="10"/>
      <c r="BW247" s="10"/>
      <c r="BX247" s="10"/>
    </row>
    <row r="248" spans="1:76" s="9" customFormat="1" ht="99.95" customHeight="1">
      <c r="A248" s="8"/>
      <c r="B248" s="4" t="s">
        <v>1028</v>
      </c>
      <c r="C248" s="4" t="s">
        <v>1324</v>
      </c>
      <c r="D248" s="4" t="s">
        <v>61</v>
      </c>
      <c r="E248" s="6" t="s">
        <v>62</v>
      </c>
      <c r="F248" s="6">
        <v>2020</v>
      </c>
      <c r="G248" s="4" t="s">
        <v>63</v>
      </c>
      <c r="H248" s="9" t="s">
        <v>2875</v>
      </c>
      <c r="I248" s="4">
        <v>594705</v>
      </c>
      <c r="J248" s="4" t="s">
        <v>2292</v>
      </c>
      <c r="K248" s="4" t="s">
        <v>64</v>
      </c>
      <c r="L248" s="4" t="s">
        <v>2399</v>
      </c>
      <c r="M248" s="4" t="s">
        <v>1632</v>
      </c>
      <c r="N248" s="4" t="s">
        <v>1887</v>
      </c>
      <c r="O248" s="4" t="s">
        <v>1887</v>
      </c>
      <c r="P248" s="4" t="s">
        <v>3397</v>
      </c>
      <c r="Q248" s="4" t="s">
        <v>70</v>
      </c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>
        <v>1</v>
      </c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28">
        <f t="shared" si="9"/>
        <v>1</v>
      </c>
      <c r="BS248" s="29">
        <v>540</v>
      </c>
      <c r="BT248" s="29">
        <f t="shared" si="10"/>
        <v>540</v>
      </c>
      <c r="BU248" s="4"/>
      <c r="BV248" s="10"/>
      <c r="BW248" s="10"/>
      <c r="BX248" s="10"/>
    </row>
    <row r="249" spans="1:76" s="9" customFormat="1" ht="99.95" customHeight="1">
      <c r="A249" s="8"/>
      <c r="B249" s="4" t="s">
        <v>262</v>
      </c>
      <c r="C249" s="4" t="s">
        <v>1324</v>
      </c>
      <c r="D249" s="4" t="s">
        <v>61</v>
      </c>
      <c r="E249" s="6" t="s">
        <v>146</v>
      </c>
      <c r="F249" s="6">
        <v>2020</v>
      </c>
      <c r="G249" s="4" t="s">
        <v>63</v>
      </c>
      <c r="H249" s="9" t="s">
        <v>2430</v>
      </c>
      <c r="I249" s="4">
        <v>597950</v>
      </c>
      <c r="J249" s="4" t="s">
        <v>263</v>
      </c>
      <c r="K249" s="4" t="s">
        <v>64</v>
      </c>
      <c r="L249" s="4" t="s">
        <v>71</v>
      </c>
      <c r="M249" s="4" t="s">
        <v>264</v>
      </c>
      <c r="N249" s="4" t="s">
        <v>265</v>
      </c>
      <c r="O249" s="4" t="s">
        <v>266</v>
      </c>
      <c r="P249" s="4" t="s">
        <v>3405</v>
      </c>
      <c r="Q249" s="4" t="s">
        <v>3582</v>
      </c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>
        <v>1</v>
      </c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28">
        <f t="shared" si="9"/>
        <v>1</v>
      </c>
      <c r="BS249" s="29">
        <v>1395</v>
      </c>
      <c r="BT249" s="29">
        <f t="shared" si="10"/>
        <v>1395</v>
      </c>
      <c r="BU249" s="4"/>
      <c r="BV249" s="10"/>
      <c r="BW249" s="10"/>
      <c r="BX249" s="10"/>
    </row>
    <row r="250" spans="1:76" s="9" customFormat="1" ht="99.95" customHeight="1">
      <c r="A250" s="8"/>
      <c r="B250" s="4" t="s">
        <v>1052</v>
      </c>
      <c r="C250" s="4" t="s">
        <v>1324</v>
      </c>
      <c r="D250" s="4" t="s">
        <v>61</v>
      </c>
      <c r="E250" s="6" t="s">
        <v>146</v>
      </c>
      <c r="F250" s="6">
        <v>2020</v>
      </c>
      <c r="G250" s="4" t="s">
        <v>63</v>
      </c>
      <c r="H250" s="9" t="s">
        <v>2896</v>
      </c>
      <c r="I250" s="4">
        <v>599757</v>
      </c>
      <c r="J250" s="4" t="s">
        <v>112</v>
      </c>
      <c r="K250" s="4" t="s">
        <v>64</v>
      </c>
      <c r="L250" s="4" t="s">
        <v>65</v>
      </c>
      <c r="M250" s="4" t="s">
        <v>1648</v>
      </c>
      <c r="N250" s="4" t="s">
        <v>92</v>
      </c>
      <c r="O250" s="4" t="s">
        <v>93</v>
      </c>
      <c r="P250" s="4" t="s">
        <v>3385</v>
      </c>
      <c r="Q250" s="4" t="s">
        <v>3571</v>
      </c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>
        <v>1</v>
      </c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28">
        <f t="shared" si="9"/>
        <v>1</v>
      </c>
      <c r="BS250" s="29">
        <v>1095</v>
      </c>
      <c r="BT250" s="29">
        <f t="shared" si="10"/>
        <v>1095</v>
      </c>
      <c r="BU250" s="4"/>
      <c r="BV250" s="10"/>
      <c r="BW250" s="10"/>
      <c r="BX250" s="10"/>
    </row>
    <row r="251" spans="1:76" s="9" customFormat="1" ht="99.95" customHeight="1">
      <c r="A251" s="8"/>
      <c r="B251" s="4" t="s">
        <v>1065</v>
      </c>
      <c r="C251" s="4" t="s">
        <v>1324</v>
      </c>
      <c r="D251" s="4" t="s">
        <v>61</v>
      </c>
      <c r="E251" s="6" t="s">
        <v>146</v>
      </c>
      <c r="F251" s="6">
        <v>2020</v>
      </c>
      <c r="G251" s="4" t="s">
        <v>63</v>
      </c>
      <c r="H251" s="9" t="s">
        <v>2907</v>
      </c>
      <c r="I251" s="4">
        <v>600033</v>
      </c>
      <c r="J251" s="4" t="s">
        <v>2304</v>
      </c>
      <c r="K251" s="4" t="s">
        <v>64</v>
      </c>
      <c r="L251" s="4" t="s">
        <v>2399</v>
      </c>
      <c r="M251" s="4" t="s">
        <v>1658</v>
      </c>
      <c r="N251" s="4" t="s">
        <v>1927</v>
      </c>
      <c r="O251" s="4" t="s">
        <v>2029</v>
      </c>
      <c r="P251" s="4" t="s">
        <v>3418</v>
      </c>
      <c r="Q251" s="4" t="s">
        <v>70</v>
      </c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>
        <v>1</v>
      </c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28">
        <f t="shared" si="9"/>
        <v>1</v>
      </c>
      <c r="BS251" s="29">
        <v>695</v>
      </c>
      <c r="BT251" s="29">
        <f t="shared" si="10"/>
        <v>695</v>
      </c>
      <c r="BU251" s="4"/>
      <c r="BV251" s="10"/>
      <c r="BW251" s="10"/>
      <c r="BX251" s="10"/>
    </row>
    <row r="252" spans="1:76" s="9" customFormat="1" ht="99.95" customHeight="1">
      <c r="A252" s="8"/>
      <c r="B252" s="4" t="s">
        <v>314</v>
      </c>
      <c r="C252" s="4" t="s">
        <v>1324</v>
      </c>
      <c r="D252" s="4" t="s">
        <v>61</v>
      </c>
      <c r="E252" s="6" t="s">
        <v>146</v>
      </c>
      <c r="F252" s="6">
        <v>2020</v>
      </c>
      <c r="G252" s="4" t="s">
        <v>63</v>
      </c>
      <c r="H252" s="9" t="s">
        <v>2461</v>
      </c>
      <c r="I252" s="4">
        <v>600076</v>
      </c>
      <c r="J252" s="4" t="s">
        <v>68</v>
      </c>
      <c r="K252" s="4" t="s">
        <v>64</v>
      </c>
      <c r="L252" s="4" t="s">
        <v>78</v>
      </c>
      <c r="M252" s="4" t="s">
        <v>291</v>
      </c>
      <c r="N252" s="4" t="s">
        <v>140</v>
      </c>
      <c r="O252" s="4" t="s">
        <v>141</v>
      </c>
      <c r="P252" s="4" t="s">
        <v>3157</v>
      </c>
      <c r="Q252" s="4" t="s">
        <v>70</v>
      </c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>
        <v>1</v>
      </c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28">
        <f t="shared" si="9"/>
        <v>1</v>
      </c>
      <c r="BS252" s="29">
        <v>695</v>
      </c>
      <c r="BT252" s="29">
        <f t="shared" si="10"/>
        <v>695</v>
      </c>
      <c r="BU252" s="4"/>
      <c r="BV252" s="10"/>
      <c r="BW252" s="10"/>
      <c r="BX252" s="10"/>
    </row>
    <row r="253" spans="1:76" s="9" customFormat="1" ht="99.95" customHeight="1">
      <c r="A253" s="8"/>
      <c r="B253" s="4" t="s">
        <v>1078</v>
      </c>
      <c r="C253" s="4" t="s">
        <v>1324</v>
      </c>
      <c r="D253" s="4" t="s">
        <v>61</v>
      </c>
      <c r="E253" s="6" t="s">
        <v>146</v>
      </c>
      <c r="F253" s="6">
        <v>2020</v>
      </c>
      <c r="G253" s="4" t="s">
        <v>63</v>
      </c>
      <c r="H253" s="9" t="s">
        <v>2917</v>
      </c>
      <c r="I253" s="4">
        <v>600156</v>
      </c>
      <c r="J253" s="4" t="s">
        <v>165</v>
      </c>
      <c r="K253" s="4" t="s">
        <v>64</v>
      </c>
      <c r="L253" s="4" t="s">
        <v>65</v>
      </c>
      <c r="M253" s="4" t="s">
        <v>1667</v>
      </c>
      <c r="N253" s="4" t="s">
        <v>66</v>
      </c>
      <c r="O253" s="4" t="s">
        <v>67</v>
      </c>
      <c r="P253" s="4" t="s">
        <v>3427</v>
      </c>
      <c r="Q253" s="4" t="s">
        <v>70</v>
      </c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>
        <v>1</v>
      </c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28">
        <f t="shared" si="9"/>
        <v>1</v>
      </c>
      <c r="BS253" s="29">
        <v>4200</v>
      </c>
      <c r="BT253" s="29">
        <f t="shared" si="10"/>
        <v>4200</v>
      </c>
      <c r="BU253" s="4"/>
      <c r="BV253" s="10"/>
      <c r="BW253" s="10"/>
      <c r="BX253" s="10"/>
    </row>
    <row r="254" spans="1:76" s="9" customFormat="1" ht="99.95" customHeight="1">
      <c r="A254" s="8"/>
      <c r="B254" s="4" t="s">
        <v>1081</v>
      </c>
      <c r="C254" s="4" t="s">
        <v>1324</v>
      </c>
      <c r="D254" s="4" t="s">
        <v>61</v>
      </c>
      <c r="E254" s="6" t="s">
        <v>146</v>
      </c>
      <c r="F254" s="6">
        <v>2020</v>
      </c>
      <c r="G254" s="4" t="s">
        <v>63</v>
      </c>
      <c r="H254" s="9" t="s">
        <v>2920</v>
      </c>
      <c r="I254" s="4">
        <v>600174</v>
      </c>
      <c r="J254" s="4" t="s">
        <v>2308</v>
      </c>
      <c r="K254" s="4" t="s">
        <v>64</v>
      </c>
      <c r="L254" s="4" t="s">
        <v>72</v>
      </c>
      <c r="M254" s="4" t="s">
        <v>1669</v>
      </c>
      <c r="N254" s="4" t="s">
        <v>66</v>
      </c>
      <c r="O254" s="4" t="s">
        <v>67</v>
      </c>
      <c r="P254" s="4" t="s">
        <v>3429</v>
      </c>
      <c r="Q254" s="4" t="s">
        <v>3571</v>
      </c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>
        <v>1</v>
      </c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28">
        <f t="shared" si="9"/>
        <v>1</v>
      </c>
      <c r="BS254" s="29">
        <v>1295</v>
      </c>
      <c r="BT254" s="29">
        <f t="shared" si="10"/>
        <v>1295</v>
      </c>
      <c r="BU254" s="4"/>
      <c r="BV254" s="10"/>
      <c r="BW254" s="10"/>
      <c r="BX254" s="10"/>
    </row>
    <row r="255" spans="1:76" s="9" customFormat="1" ht="99.95" customHeight="1">
      <c r="A255" s="8"/>
      <c r="B255" s="4" t="s">
        <v>1086</v>
      </c>
      <c r="C255" s="4" t="s">
        <v>1324</v>
      </c>
      <c r="D255" s="4" t="s">
        <v>61</v>
      </c>
      <c r="E255" s="6" t="s">
        <v>146</v>
      </c>
      <c r="F255" s="6">
        <v>2020</v>
      </c>
      <c r="G255" s="4" t="s">
        <v>63</v>
      </c>
      <c r="H255" s="9" t="s">
        <v>2925</v>
      </c>
      <c r="I255" s="4">
        <v>600306</v>
      </c>
      <c r="J255" s="4" t="s">
        <v>2312</v>
      </c>
      <c r="K255" s="4" t="s">
        <v>64</v>
      </c>
      <c r="L255" s="4" t="s">
        <v>366</v>
      </c>
      <c r="M255" s="4" t="s">
        <v>1674</v>
      </c>
      <c r="N255" s="4" t="s">
        <v>1931</v>
      </c>
      <c r="O255" s="4" t="s">
        <v>2032</v>
      </c>
      <c r="P255" s="4" t="s">
        <v>3195</v>
      </c>
      <c r="Q255" s="4" t="s">
        <v>70</v>
      </c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>
        <v>1</v>
      </c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28">
        <f t="shared" si="9"/>
        <v>1</v>
      </c>
      <c r="BS255" s="29">
        <v>345</v>
      </c>
      <c r="BT255" s="29">
        <f t="shared" si="10"/>
        <v>345</v>
      </c>
      <c r="BU255" s="4"/>
      <c r="BV255" s="10"/>
      <c r="BW255" s="10"/>
      <c r="BX255" s="10"/>
    </row>
    <row r="256" spans="1:76" s="9" customFormat="1" ht="99.95" customHeight="1">
      <c r="A256" s="8"/>
      <c r="B256" s="4" t="s">
        <v>730</v>
      </c>
      <c r="C256" s="4" t="s">
        <v>1324</v>
      </c>
      <c r="D256" s="4" t="s">
        <v>61</v>
      </c>
      <c r="E256" s="6" t="s">
        <v>146</v>
      </c>
      <c r="F256" s="6">
        <v>2020</v>
      </c>
      <c r="G256" s="4" t="s">
        <v>63</v>
      </c>
      <c r="H256" s="9" t="s">
        <v>3117</v>
      </c>
      <c r="I256" s="4">
        <v>505160</v>
      </c>
      <c r="J256" s="4" t="s">
        <v>2155</v>
      </c>
      <c r="K256" s="4" t="s">
        <v>515</v>
      </c>
      <c r="L256" s="4" t="s">
        <v>536</v>
      </c>
      <c r="M256" s="4" t="s">
        <v>1431</v>
      </c>
      <c r="N256" s="4" t="s">
        <v>1880</v>
      </c>
      <c r="O256" s="4" t="s">
        <v>80</v>
      </c>
      <c r="P256" s="4" t="s">
        <v>3205</v>
      </c>
      <c r="Q256" s="4" t="s">
        <v>70</v>
      </c>
      <c r="R256" s="4">
        <v>1</v>
      </c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28">
        <f t="shared" si="9"/>
        <v>1</v>
      </c>
      <c r="BS256" s="29">
        <v>295</v>
      </c>
      <c r="BT256" s="29">
        <f t="shared" si="10"/>
        <v>295</v>
      </c>
      <c r="BU256" s="4"/>
      <c r="BV256" s="10"/>
      <c r="BW256" s="10"/>
      <c r="BX256" s="10"/>
    </row>
    <row r="257" spans="1:76" s="9" customFormat="1" ht="99.95" customHeight="1">
      <c r="A257" s="8"/>
      <c r="B257" s="4" t="s">
        <v>733</v>
      </c>
      <c r="C257" s="4" t="s">
        <v>1324</v>
      </c>
      <c r="D257" s="4" t="s">
        <v>61</v>
      </c>
      <c r="E257" s="6" t="s">
        <v>146</v>
      </c>
      <c r="F257" s="6">
        <v>2020</v>
      </c>
      <c r="G257" s="4" t="s">
        <v>63</v>
      </c>
      <c r="H257" s="9" t="s">
        <v>3118</v>
      </c>
      <c r="I257" s="4">
        <v>505163</v>
      </c>
      <c r="J257" s="4" t="s">
        <v>2157</v>
      </c>
      <c r="K257" s="4" t="s">
        <v>515</v>
      </c>
      <c r="L257" s="4" t="s">
        <v>536</v>
      </c>
      <c r="M257" s="4" t="s">
        <v>1433</v>
      </c>
      <c r="N257" s="4" t="s">
        <v>135</v>
      </c>
      <c r="O257" s="4" t="s">
        <v>136</v>
      </c>
      <c r="P257" s="4" t="s">
        <v>3570</v>
      </c>
      <c r="Q257" s="4" t="s">
        <v>70</v>
      </c>
      <c r="R257" s="4">
        <v>1</v>
      </c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28">
        <f t="shared" si="9"/>
        <v>1</v>
      </c>
      <c r="BS257" s="29">
        <v>465</v>
      </c>
      <c r="BT257" s="29">
        <f t="shared" si="10"/>
        <v>465</v>
      </c>
      <c r="BU257" s="4"/>
      <c r="BV257" s="10"/>
      <c r="BW257" s="10"/>
      <c r="BX257" s="10"/>
    </row>
    <row r="258" spans="1:76" s="9" customFormat="1" ht="99.95" customHeight="1">
      <c r="A258" s="11"/>
      <c r="B258" s="4" t="s">
        <v>1206</v>
      </c>
      <c r="C258" s="4" t="s">
        <v>1324</v>
      </c>
      <c r="D258" s="4" t="s">
        <v>61</v>
      </c>
      <c r="E258" s="6" t="s">
        <v>146</v>
      </c>
      <c r="F258" s="6">
        <v>2020</v>
      </c>
      <c r="G258" s="4" t="s">
        <v>63</v>
      </c>
      <c r="H258" s="9" t="s">
        <v>3030</v>
      </c>
      <c r="I258" s="4">
        <v>700098</v>
      </c>
      <c r="J258" s="4" t="s">
        <v>2344</v>
      </c>
      <c r="K258" s="9" t="s">
        <v>553</v>
      </c>
      <c r="L258" s="4" t="s">
        <v>558</v>
      </c>
      <c r="M258" s="4" t="s">
        <v>1764</v>
      </c>
      <c r="N258" s="4" t="s">
        <v>92</v>
      </c>
      <c r="O258" s="4" t="s">
        <v>93</v>
      </c>
      <c r="P258" s="4" t="s">
        <v>3498</v>
      </c>
      <c r="Q258" s="4" t="s">
        <v>3573</v>
      </c>
      <c r="R258" s="4">
        <v>2</v>
      </c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28">
        <f t="shared" si="9"/>
        <v>2</v>
      </c>
      <c r="BS258" s="29">
        <v>635</v>
      </c>
      <c r="BT258" s="29">
        <f t="shared" si="10"/>
        <v>1270</v>
      </c>
      <c r="BU258" s="4"/>
      <c r="BV258" s="10"/>
      <c r="BW258" s="10"/>
      <c r="BX258" s="10"/>
    </row>
    <row r="259" spans="1:76" s="9" customFormat="1" ht="99.95" customHeight="1">
      <c r="A259" s="11" t="s">
        <v>89</v>
      </c>
      <c r="B259" s="4" t="s">
        <v>674</v>
      </c>
      <c r="C259" s="4" t="s">
        <v>1324</v>
      </c>
      <c r="D259" s="4" t="s">
        <v>61</v>
      </c>
      <c r="E259" s="6" t="s">
        <v>62</v>
      </c>
      <c r="F259" s="6">
        <v>2020</v>
      </c>
      <c r="G259" s="4" t="s">
        <v>63</v>
      </c>
      <c r="H259" s="9" t="s">
        <v>2548</v>
      </c>
      <c r="I259" s="4">
        <v>445862</v>
      </c>
      <c r="J259" s="4" t="s">
        <v>2123</v>
      </c>
      <c r="K259" s="9" t="s">
        <v>553</v>
      </c>
      <c r="L259" s="4" t="s">
        <v>558</v>
      </c>
      <c r="M259" s="4" t="s">
        <v>1382</v>
      </c>
      <c r="N259" s="4" t="s">
        <v>66</v>
      </c>
      <c r="O259" s="4" t="s">
        <v>67</v>
      </c>
      <c r="P259" s="4" t="s">
        <v>3206</v>
      </c>
      <c r="Q259" s="4" t="s">
        <v>70</v>
      </c>
      <c r="R259" s="4">
        <v>1</v>
      </c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28">
        <f t="shared" si="9"/>
        <v>1</v>
      </c>
      <c r="BS259" s="29">
        <v>1324.2574257425742</v>
      </c>
      <c r="BT259" s="29">
        <f t="shared" si="10"/>
        <v>1324.2574257425742</v>
      </c>
      <c r="BU259" s="4"/>
      <c r="BV259" s="10"/>
      <c r="BW259" s="10"/>
      <c r="BX259" s="10"/>
    </row>
    <row r="260" spans="1:76" s="9" customFormat="1" ht="99.95" customHeight="1">
      <c r="A260" s="11" t="s">
        <v>89</v>
      </c>
      <c r="B260" s="4" t="s">
        <v>609</v>
      </c>
      <c r="C260" s="4" t="s">
        <v>1324</v>
      </c>
      <c r="D260" s="4" t="s">
        <v>61</v>
      </c>
      <c r="E260" s="6" t="s">
        <v>146</v>
      </c>
      <c r="F260" s="6">
        <v>2020</v>
      </c>
      <c r="G260" s="4" t="s">
        <v>63</v>
      </c>
      <c r="H260" s="9" t="s">
        <v>2502</v>
      </c>
      <c r="I260" s="4">
        <v>293557</v>
      </c>
      <c r="J260" s="4" t="s">
        <v>2087</v>
      </c>
      <c r="K260" s="4" t="s">
        <v>64</v>
      </c>
      <c r="L260" s="4" t="s">
        <v>366</v>
      </c>
      <c r="M260" s="4" t="s">
        <v>409</v>
      </c>
      <c r="N260" s="4" t="s">
        <v>66</v>
      </c>
      <c r="O260" s="4" t="s">
        <v>67</v>
      </c>
      <c r="P260" s="4" t="s">
        <v>3142</v>
      </c>
      <c r="Q260" s="4" t="s">
        <v>3571</v>
      </c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>
        <v>3</v>
      </c>
      <c r="AN260" s="4"/>
      <c r="AO260" s="4">
        <v>10</v>
      </c>
      <c r="AP260" s="4"/>
      <c r="AQ260" s="4">
        <v>12</v>
      </c>
      <c r="AR260" s="4"/>
      <c r="AS260" s="4">
        <v>6</v>
      </c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28">
        <f t="shared" si="9"/>
        <v>31</v>
      </c>
      <c r="BS260" s="29">
        <v>545</v>
      </c>
      <c r="BT260" s="29">
        <f t="shared" si="10"/>
        <v>16895</v>
      </c>
      <c r="BU260" s="4"/>
      <c r="BV260" s="10"/>
      <c r="BW260" s="10"/>
      <c r="BX260" s="10"/>
    </row>
    <row r="261" spans="1:76" s="9" customFormat="1" ht="99.95" customHeight="1">
      <c r="A261" s="11" t="s">
        <v>89</v>
      </c>
      <c r="B261" s="4" t="s">
        <v>1207</v>
      </c>
      <c r="C261" s="4" t="s">
        <v>1324</v>
      </c>
      <c r="D261" s="4" t="s">
        <v>61</v>
      </c>
      <c r="E261" s="6" t="s">
        <v>62</v>
      </c>
      <c r="F261" s="6">
        <v>2020</v>
      </c>
      <c r="G261" s="4" t="s">
        <v>63</v>
      </c>
      <c r="H261" s="9" t="s">
        <v>3031</v>
      </c>
      <c r="I261" s="4">
        <v>700113</v>
      </c>
      <c r="J261" s="4" t="s">
        <v>2345</v>
      </c>
      <c r="K261" s="9" t="s">
        <v>553</v>
      </c>
      <c r="L261" s="4" t="s">
        <v>1330</v>
      </c>
      <c r="M261" s="4" t="s">
        <v>1765</v>
      </c>
      <c r="N261" s="4" t="s">
        <v>1946</v>
      </c>
      <c r="O261" s="4" t="s">
        <v>2044</v>
      </c>
      <c r="P261" s="4" t="s">
        <v>3499</v>
      </c>
      <c r="Q261" s="4" t="s">
        <v>70</v>
      </c>
      <c r="R261" s="4">
        <v>7</v>
      </c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28">
        <f t="shared" si="9"/>
        <v>7</v>
      </c>
      <c r="BS261" s="29">
        <v>295</v>
      </c>
      <c r="BT261" s="29">
        <f t="shared" si="10"/>
        <v>2065</v>
      </c>
      <c r="BU261" s="4"/>
      <c r="BV261" s="10"/>
      <c r="BW261" s="10"/>
      <c r="BX261" s="10"/>
    </row>
    <row r="262" spans="1:76" s="9" customFormat="1" ht="99.95" customHeight="1">
      <c r="A262" s="11" t="s">
        <v>3586</v>
      </c>
      <c r="B262" s="4" t="s">
        <v>987</v>
      </c>
      <c r="C262" s="4" t="s">
        <v>1324</v>
      </c>
      <c r="D262" s="4" t="s">
        <v>61</v>
      </c>
      <c r="E262" s="6" t="s">
        <v>146</v>
      </c>
      <c r="F262" s="6">
        <v>2020</v>
      </c>
      <c r="G262" s="4" t="s">
        <v>565</v>
      </c>
      <c r="H262" s="9" t="s">
        <v>2835</v>
      </c>
      <c r="I262" s="4">
        <v>584763</v>
      </c>
      <c r="J262" s="4" t="s">
        <v>2269</v>
      </c>
      <c r="K262" s="4" t="s">
        <v>64</v>
      </c>
      <c r="L262" s="4" t="s">
        <v>285</v>
      </c>
      <c r="M262" s="4" t="s">
        <v>1600</v>
      </c>
      <c r="N262" s="4" t="s">
        <v>87</v>
      </c>
      <c r="O262" s="4" t="s">
        <v>88</v>
      </c>
      <c r="P262" s="4" t="s">
        <v>3132</v>
      </c>
      <c r="Q262" s="4" t="s">
        <v>3578</v>
      </c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>
        <v>1</v>
      </c>
      <c r="AS262" s="4">
        <v>1</v>
      </c>
      <c r="AT262" s="4">
        <v>2</v>
      </c>
      <c r="AU262" s="4">
        <v>2</v>
      </c>
      <c r="AV262" s="4">
        <v>1</v>
      </c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28">
        <f t="shared" si="9"/>
        <v>7</v>
      </c>
      <c r="BS262" s="29">
        <v>545</v>
      </c>
      <c r="BT262" s="29">
        <f t="shared" si="10"/>
        <v>3815</v>
      </c>
      <c r="BU262" s="4"/>
      <c r="BV262" s="10"/>
      <c r="BW262" s="10"/>
      <c r="BX262" s="10"/>
    </row>
    <row r="263" spans="1:76" s="9" customFormat="1" ht="99.95" customHeight="1">
      <c r="A263" s="11" t="s">
        <v>89</v>
      </c>
      <c r="B263" s="4" t="s">
        <v>1126</v>
      </c>
      <c r="C263" s="4" t="s">
        <v>1324</v>
      </c>
      <c r="D263" s="4" t="s">
        <v>61</v>
      </c>
      <c r="E263" s="6" t="s">
        <v>146</v>
      </c>
      <c r="F263" s="6">
        <v>2020</v>
      </c>
      <c r="G263" s="4" t="s">
        <v>63</v>
      </c>
      <c r="H263" s="9" t="s">
        <v>2961</v>
      </c>
      <c r="I263" s="4">
        <v>600496</v>
      </c>
      <c r="J263" s="4" t="s">
        <v>2308</v>
      </c>
      <c r="K263" s="4" t="s">
        <v>64</v>
      </c>
      <c r="L263" s="4" t="s">
        <v>366</v>
      </c>
      <c r="M263" s="4" t="s">
        <v>1707</v>
      </c>
      <c r="N263" s="4" t="s">
        <v>66</v>
      </c>
      <c r="O263" s="4" t="s">
        <v>67</v>
      </c>
      <c r="P263" s="4" t="s">
        <v>3452</v>
      </c>
      <c r="Q263" s="4" t="s">
        <v>3571</v>
      </c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>
        <v>2</v>
      </c>
      <c r="AP263" s="4"/>
      <c r="AQ263" s="4">
        <v>2</v>
      </c>
      <c r="AR263" s="4"/>
      <c r="AS263" s="4">
        <v>3</v>
      </c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28">
        <f t="shared" si="9"/>
        <v>7</v>
      </c>
      <c r="BS263" s="29">
        <v>625</v>
      </c>
      <c r="BT263" s="29">
        <f t="shared" si="10"/>
        <v>4375</v>
      </c>
      <c r="BU263" s="4"/>
      <c r="BV263" s="10"/>
      <c r="BW263" s="10"/>
      <c r="BX263" s="10"/>
    </row>
    <row r="264" spans="1:76" s="9" customFormat="1" ht="99.95" customHeight="1">
      <c r="A264" s="11" t="s">
        <v>89</v>
      </c>
      <c r="B264" s="4" t="s">
        <v>1063</v>
      </c>
      <c r="C264" s="4" t="s">
        <v>1324</v>
      </c>
      <c r="D264" s="4" t="s">
        <v>61</v>
      </c>
      <c r="E264" s="6" t="s">
        <v>146</v>
      </c>
      <c r="F264" s="6">
        <v>2020</v>
      </c>
      <c r="G264" s="4" t="s">
        <v>63</v>
      </c>
      <c r="H264" s="9" t="s">
        <v>2906</v>
      </c>
      <c r="I264" s="4">
        <v>600024</v>
      </c>
      <c r="J264" s="4" t="s">
        <v>68</v>
      </c>
      <c r="K264" s="4" t="s">
        <v>64</v>
      </c>
      <c r="L264" s="4" t="s">
        <v>65</v>
      </c>
      <c r="M264" s="4" t="s">
        <v>69</v>
      </c>
      <c r="N264" s="4" t="s">
        <v>66</v>
      </c>
      <c r="O264" s="4" t="s">
        <v>67</v>
      </c>
      <c r="P264" s="4" t="s">
        <v>3157</v>
      </c>
      <c r="Q264" s="4" t="s">
        <v>70</v>
      </c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>
        <v>1</v>
      </c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28">
        <f t="shared" si="9"/>
        <v>1</v>
      </c>
      <c r="BS264" s="29">
        <v>995</v>
      </c>
      <c r="BT264" s="29">
        <f t="shared" si="10"/>
        <v>995</v>
      </c>
      <c r="BU264" s="4"/>
      <c r="BV264" s="10"/>
      <c r="BW264" s="10"/>
      <c r="BX264" s="10"/>
    </row>
    <row r="265" spans="1:76" s="9" customFormat="1" ht="99.95" customHeight="1">
      <c r="A265" s="8"/>
      <c r="B265" s="4" t="s">
        <v>1064</v>
      </c>
      <c r="C265" s="4" t="s">
        <v>1324</v>
      </c>
      <c r="D265" s="4" t="s">
        <v>61</v>
      </c>
      <c r="E265" s="6" t="s">
        <v>146</v>
      </c>
      <c r="F265" s="6">
        <v>2020</v>
      </c>
      <c r="G265" s="4" t="s">
        <v>63</v>
      </c>
      <c r="H265" s="9" t="s">
        <v>2906</v>
      </c>
      <c r="I265" s="4">
        <v>600024</v>
      </c>
      <c r="J265" s="4" t="s">
        <v>68</v>
      </c>
      <c r="K265" s="4" t="s">
        <v>64</v>
      </c>
      <c r="L265" s="4" t="s">
        <v>65</v>
      </c>
      <c r="M265" s="4" t="s">
        <v>69</v>
      </c>
      <c r="N265" s="4" t="s">
        <v>100</v>
      </c>
      <c r="O265" s="4" t="s">
        <v>101</v>
      </c>
      <c r="P265" s="4" t="s">
        <v>3157</v>
      </c>
      <c r="Q265" s="4" t="s">
        <v>70</v>
      </c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>
        <v>5</v>
      </c>
      <c r="AN265" s="4"/>
      <c r="AO265" s="4">
        <v>5</v>
      </c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28">
        <f t="shared" si="9"/>
        <v>10</v>
      </c>
      <c r="BS265" s="29">
        <v>995</v>
      </c>
      <c r="BT265" s="29">
        <f t="shared" si="10"/>
        <v>9950</v>
      </c>
      <c r="BU265" s="4"/>
      <c r="BV265" s="10"/>
      <c r="BW265" s="10"/>
      <c r="BX265" s="10"/>
    </row>
    <row r="266" spans="1:76" s="9" customFormat="1" ht="99.95" customHeight="1">
      <c r="A266" s="11" t="s">
        <v>89</v>
      </c>
      <c r="B266" s="4" t="s">
        <v>850</v>
      </c>
      <c r="C266" s="4" t="s">
        <v>1324</v>
      </c>
      <c r="D266" s="4" t="s">
        <v>61</v>
      </c>
      <c r="E266" s="6" t="s">
        <v>62</v>
      </c>
      <c r="F266" s="6">
        <v>2020</v>
      </c>
      <c r="G266" s="4" t="s">
        <v>63</v>
      </c>
      <c r="H266" s="9" t="s">
        <v>2705</v>
      </c>
      <c r="I266" s="4">
        <v>541161</v>
      </c>
      <c r="J266" s="4" t="s">
        <v>2207</v>
      </c>
      <c r="K266" s="4" t="s">
        <v>64</v>
      </c>
      <c r="L266" s="4" t="s">
        <v>366</v>
      </c>
      <c r="M266" s="4" t="s">
        <v>1507</v>
      </c>
      <c r="N266" s="4" t="s">
        <v>140</v>
      </c>
      <c r="O266" s="4" t="s">
        <v>141</v>
      </c>
      <c r="P266" s="4" t="s">
        <v>3291</v>
      </c>
      <c r="Q266" s="4" t="s">
        <v>3571</v>
      </c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>
        <v>4</v>
      </c>
      <c r="AT266" s="4"/>
      <c r="AU266" s="4">
        <v>2</v>
      </c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28">
        <f t="shared" ref="BR266:BR329" si="11">SUM(R266:BQ266)</f>
        <v>6</v>
      </c>
      <c r="BS266" s="29">
        <v>950</v>
      </c>
      <c r="BT266" s="29">
        <f t="shared" ref="BT266:BT329" si="12">BS266*BR266</f>
        <v>5700</v>
      </c>
      <c r="BU266" s="4"/>
      <c r="BV266" s="10"/>
      <c r="BW266" s="10"/>
      <c r="BX266" s="10"/>
    </row>
    <row r="267" spans="1:76" s="9" customFormat="1" ht="99.95" customHeight="1">
      <c r="A267" s="11"/>
      <c r="B267" s="4" t="s">
        <v>1239</v>
      </c>
      <c r="C267" s="4" t="s">
        <v>1324</v>
      </c>
      <c r="D267" s="4" t="s">
        <v>61</v>
      </c>
      <c r="E267" s="6" t="s">
        <v>146</v>
      </c>
      <c r="F267" s="6">
        <v>2021</v>
      </c>
      <c r="G267" s="4" t="s">
        <v>63</v>
      </c>
      <c r="H267" s="9" t="s">
        <v>3056</v>
      </c>
      <c r="I267" s="4">
        <v>800314</v>
      </c>
      <c r="J267" s="4" t="s">
        <v>470</v>
      </c>
      <c r="K267" s="4" t="s">
        <v>435</v>
      </c>
      <c r="L267" s="4" t="s">
        <v>483</v>
      </c>
      <c r="M267" s="4" t="s">
        <v>1788</v>
      </c>
      <c r="N267" s="4" t="s">
        <v>66</v>
      </c>
      <c r="O267" s="4" t="s">
        <v>67</v>
      </c>
      <c r="P267" s="4" t="s">
        <v>3518</v>
      </c>
      <c r="Q267" s="4" t="s">
        <v>70</v>
      </c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>
        <v>1</v>
      </c>
      <c r="AO267" s="4">
        <v>5</v>
      </c>
      <c r="AP267" s="4">
        <v>7</v>
      </c>
      <c r="AQ267" s="4">
        <v>1</v>
      </c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28">
        <f t="shared" si="11"/>
        <v>14</v>
      </c>
      <c r="BS267" s="29">
        <v>565</v>
      </c>
      <c r="BT267" s="29">
        <f t="shared" si="12"/>
        <v>7910</v>
      </c>
      <c r="BU267" s="4"/>
      <c r="BV267" s="10"/>
      <c r="BW267" s="10"/>
      <c r="BX267" s="10"/>
    </row>
    <row r="268" spans="1:76" s="9" customFormat="1" ht="99.95" customHeight="1">
      <c r="A268" s="11"/>
      <c r="B268" s="4" t="s">
        <v>1240</v>
      </c>
      <c r="C268" s="4" t="s">
        <v>1324</v>
      </c>
      <c r="D268" s="4" t="s">
        <v>61</v>
      </c>
      <c r="E268" s="6" t="s">
        <v>146</v>
      </c>
      <c r="F268" s="6">
        <v>2021</v>
      </c>
      <c r="G268" s="4" t="s">
        <v>63</v>
      </c>
      <c r="H268" s="9" t="s">
        <v>3056</v>
      </c>
      <c r="I268" s="4">
        <v>800314</v>
      </c>
      <c r="J268" s="4" t="s">
        <v>470</v>
      </c>
      <c r="K268" s="4" t="s">
        <v>435</v>
      </c>
      <c r="L268" s="4" t="s">
        <v>484</v>
      </c>
      <c r="M268" s="4" t="s">
        <v>1788</v>
      </c>
      <c r="N268" s="4" t="s">
        <v>102</v>
      </c>
      <c r="O268" s="4" t="s">
        <v>103</v>
      </c>
      <c r="P268" s="4" t="s">
        <v>3518</v>
      </c>
      <c r="Q268" s="4" t="s">
        <v>70</v>
      </c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>
        <v>3</v>
      </c>
      <c r="AP268" s="4">
        <v>2</v>
      </c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28">
        <f t="shared" si="11"/>
        <v>5</v>
      </c>
      <c r="BS268" s="29">
        <v>565</v>
      </c>
      <c r="BT268" s="29">
        <f t="shared" si="12"/>
        <v>2825</v>
      </c>
      <c r="BU268" s="4"/>
      <c r="BV268" s="10"/>
      <c r="BW268" s="10"/>
      <c r="BX268" s="10"/>
    </row>
    <row r="269" spans="1:76" s="9" customFormat="1" ht="99.95" customHeight="1">
      <c r="A269" s="11" t="s">
        <v>89</v>
      </c>
      <c r="B269" s="4" t="s">
        <v>1193</v>
      </c>
      <c r="C269" s="4" t="s">
        <v>1324</v>
      </c>
      <c r="D269" s="4" t="s">
        <v>61</v>
      </c>
      <c r="E269" s="6" t="s">
        <v>146</v>
      </c>
      <c r="F269" s="6">
        <v>2020</v>
      </c>
      <c r="G269" s="4" t="s">
        <v>63</v>
      </c>
      <c r="H269" s="9" t="s">
        <v>3020</v>
      </c>
      <c r="I269" s="4">
        <v>700018</v>
      </c>
      <c r="J269" s="4" t="s">
        <v>522</v>
      </c>
      <c r="K269" s="9" t="s">
        <v>553</v>
      </c>
      <c r="L269" s="4" t="s">
        <v>558</v>
      </c>
      <c r="M269" s="4" t="s">
        <v>1754</v>
      </c>
      <c r="N269" s="4" t="s">
        <v>66</v>
      </c>
      <c r="O269" s="4" t="s">
        <v>67</v>
      </c>
      <c r="P269" s="4" t="s">
        <v>3489</v>
      </c>
      <c r="Q269" s="4" t="s">
        <v>70</v>
      </c>
      <c r="R269" s="4">
        <v>5</v>
      </c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28">
        <f t="shared" si="11"/>
        <v>5</v>
      </c>
      <c r="BS269" s="29">
        <v>445</v>
      </c>
      <c r="BT269" s="29">
        <f t="shared" si="12"/>
        <v>2225</v>
      </c>
      <c r="BU269" s="4"/>
      <c r="BV269" s="10"/>
      <c r="BW269" s="10"/>
      <c r="BX269" s="10"/>
    </row>
    <row r="270" spans="1:76" s="9" customFormat="1" ht="99.95" customHeight="1">
      <c r="A270" s="11" t="s">
        <v>89</v>
      </c>
      <c r="B270" s="4" t="s">
        <v>1194</v>
      </c>
      <c r="C270" s="4" t="s">
        <v>1324</v>
      </c>
      <c r="D270" s="4" t="s">
        <v>61</v>
      </c>
      <c r="E270" s="6" t="s">
        <v>146</v>
      </c>
      <c r="F270" s="6">
        <v>2020</v>
      </c>
      <c r="G270" s="4" t="s">
        <v>63</v>
      </c>
      <c r="H270" s="9" t="s">
        <v>3020</v>
      </c>
      <c r="I270" s="4">
        <v>700018</v>
      </c>
      <c r="J270" s="4" t="s">
        <v>522</v>
      </c>
      <c r="K270" s="9" t="s">
        <v>553</v>
      </c>
      <c r="L270" s="4" t="s">
        <v>558</v>
      </c>
      <c r="M270" s="4" t="s">
        <v>1754</v>
      </c>
      <c r="N270" s="4" t="s">
        <v>163</v>
      </c>
      <c r="O270" s="4" t="s">
        <v>164</v>
      </c>
      <c r="P270" s="4" t="s">
        <v>3489</v>
      </c>
      <c r="Q270" s="4" t="s">
        <v>70</v>
      </c>
      <c r="R270" s="4">
        <v>5</v>
      </c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28">
        <f t="shared" si="11"/>
        <v>5</v>
      </c>
      <c r="BS270" s="29">
        <v>445</v>
      </c>
      <c r="BT270" s="29">
        <f t="shared" si="12"/>
        <v>2225</v>
      </c>
      <c r="BU270" s="4"/>
      <c r="BV270" s="10"/>
      <c r="BW270" s="10"/>
      <c r="BX270" s="10"/>
    </row>
    <row r="271" spans="1:76" s="9" customFormat="1" ht="99.95" customHeight="1">
      <c r="A271" s="11"/>
      <c r="B271" s="4" t="s">
        <v>1195</v>
      </c>
      <c r="C271" s="4" t="s">
        <v>1324</v>
      </c>
      <c r="D271" s="4" t="s">
        <v>61</v>
      </c>
      <c r="E271" s="6" t="s">
        <v>146</v>
      </c>
      <c r="F271" s="6">
        <v>2020</v>
      </c>
      <c r="G271" s="4" t="s">
        <v>63</v>
      </c>
      <c r="H271" s="9" t="s">
        <v>3020</v>
      </c>
      <c r="I271" s="4">
        <v>700018</v>
      </c>
      <c r="J271" s="4" t="s">
        <v>522</v>
      </c>
      <c r="K271" s="9" t="s">
        <v>553</v>
      </c>
      <c r="L271" s="4" t="s">
        <v>558</v>
      </c>
      <c r="M271" s="4" t="s">
        <v>1754</v>
      </c>
      <c r="N271" s="4" t="s">
        <v>1941</v>
      </c>
      <c r="O271" s="4" t="s">
        <v>2039</v>
      </c>
      <c r="P271" s="4" t="s">
        <v>3489</v>
      </c>
      <c r="Q271" s="4" t="s">
        <v>70</v>
      </c>
      <c r="R271" s="4">
        <v>3</v>
      </c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28">
        <f t="shared" si="11"/>
        <v>3</v>
      </c>
      <c r="BS271" s="29">
        <v>445</v>
      </c>
      <c r="BT271" s="29">
        <f t="shared" si="12"/>
        <v>1335</v>
      </c>
      <c r="BU271" s="4"/>
      <c r="BV271" s="10"/>
      <c r="BW271" s="10"/>
      <c r="BX271" s="10"/>
    </row>
    <row r="272" spans="1:76" s="9" customFormat="1" ht="99.95" customHeight="1">
      <c r="A272" s="11"/>
      <c r="B272" s="4" t="s">
        <v>1321</v>
      </c>
      <c r="C272" s="4" t="s">
        <v>1324</v>
      </c>
      <c r="D272" s="4" t="s">
        <v>61</v>
      </c>
      <c r="E272" s="6" t="s">
        <v>62</v>
      </c>
      <c r="F272" s="6">
        <v>2021</v>
      </c>
      <c r="G272" s="4" t="s">
        <v>63</v>
      </c>
      <c r="H272" s="9" t="s">
        <v>2600</v>
      </c>
      <c r="I272" s="4">
        <v>900696</v>
      </c>
      <c r="J272" s="4" t="s">
        <v>2396</v>
      </c>
      <c r="K272" s="9" t="s">
        <v>515</v>
      </c>
      <c r="L272" s="4" t="s">
        <v>2413</v>
      </c>
      <c r="M272" s="4" t="s">
        <v>1844</v>
      </c>
      <c r="N272" s="4" t="s">
        <v>1910</v>
      </c>
      <c r="O272" s="4" t="s">
        <v>2016</v>
      </c>
      <c r="P272" s="4" t="s">
        <v>3231</v>
      </c>
      <c r="Q272" s="4" t="s">
        <v>70</v>
      </c>
      <c r="R272" s="4"/>
      <c r="S272" s="4"/>
      <c r="T272" s="4">
        <v>1</v>
      </c>
      <c r="U272" s="4">
        <v>2</v>
      </c>
      <c r="V272" s="4">
        <v>1</v>
      </c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28">
        <f t="shared" si="11"/>
        <v>4</v>
      </c>
      <c r="BS272" s="29">
        <v>545</v>
      </c>
      <c r="BT272" s="29">
        <f t="shared" si="12"/>
        <v>2180</v>
      </c>
      <c r="BU272" s="4"/>
      <c r="BV272" s="10"/>
      <c r="BW272" s="10"/>
      <c r="BX272" s="10"/>
    </row>
    <row r="273" spans="1:76" s="9" customFormat="1" ht="99.95" customHeight="1">
      <c r="A273" s="11"/>
      <c r="B273" s="4" t="s">
        <v>671</v>
      </c>
      <c r="C273" s="4" t="s">
        <v>1324</v>
      </c>
      <c r="D273" s="4" t="s">
        <v>61</v>
      </c>
      <c r="E273" s="6" t="s">
        <v>146</v>
      </c>
      <c r="F273" s="6">
        <v>2021</v>
      </c>
      <c r="G273" s="4" t="s">
        <v>63</v>
      </c>
      <c r="H273" s="9" t="s">
        <v>2423</v>
      </c>
      <c r="I273" s="4">
        <v>430999</v>
      </c>
      <c r="J273" s="4" t="s">
        <v>548</v>
      </c>
      <c r="K273" s="4" t="s">
        <v>515</v>
      </c>
      <c r="L273" s="4" t="s">
        <v>549</v>
      </c>
      <c r="M273" s="4" t="s">
        <v>550</v>
      </c>
      <c r="N273" s="4" t="s">
        <v>543</v>
      </c>
      <c r="O273" s="4" t="s">
        <v>476</v>
      </c>
      <c r="P273" s="4" t="s">
        <v>3125</v>
      </c>
      <c r="Q273" s="4" t="s">
        <v>70</v>
      </c>
      <c r="R273" s="4">
        <v>3</v>
      </c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28">
        <f t="shared" si="11"/>
        <v>3</v>
      </c>
      <c r="BS273" s="29">
        <v>390</v>
      </c>
      <c r="BT273" s="29">
        <f t="shared" si="12"/>
        <v>1170</v>
      </c>
      <c r="BU273" s="4"/>
      <c r="BV273" s="10"/>
      <c r="BW273" s="10"/>
      <c r="BX273" s="10"/>
    </row>
    <row r="274" spans="1:76" s="9" customFormat="1" ht="99.95" customHeight="1">
      <c r="A274" s="11"/>
      <c r="B274" s="4" t="s">
        <v>471</v>
      </c>
      <c r="C274" s="4" t="s">
        <v>1324</v>
      </c>
      <c r="D274" s="4" t="s">
        <v>61</v>
      </c>
      <c r="E274" s="6" t="s">
        <v>62</v>
      </c>
      <c r="F274" s="6">
        <v>2020</v>
      </c>
      <c r="G274" s="4" t="s">
        <v>63</v>
      </c>
      <c r="H274" s="9" t="s">
        <v>2483</v>
      </c>
      <c r="I274" s="4">
        <v>570692</v>
      </c>
      <c r="J274" s="4" t="s">
        <v>472</v>
      </c>
      <c r="K274" s="4" t="s">
        <v>435</v>
      </c>
      <c r="L274" s="4" t="s">
        <v>483</v>
      </c>
      <c r="M274" s="4" t="s">
        <v>474</v>
      </c>
      <c r="N274" s="4" t="s">
        <v>66</v>
      </c>
      <c r="O274" s="4" t="s">
        <v>67</v>
      </c>
      <c r="P274" s="4" t="s">
        <v>3327</v>
      </c>
      <c r="Q274" s="4" t="s">
        <v>70</v>
      </c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>
        <v>2</v>
      </c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>
        <v>1</v>
      </c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28">
        <f t="shared" si="11"/>
        <v>3</v>
      </c>
      <c r="BS274" s="29">
        <v>545</v>
      </c>
      <c r="BT274" s="29">
        <f t="shared" si="12"/>
        <v>1635</v>
      </c>
      <c r="BU274" s="4"/>
      <c r="BV274" s="10"/>
      <c r="BW274" s="10"/>
      <c r="BX274" s="10"/>
    </row>
    <row r="275" spans="1:76" s="9" customFormat="1" ht="99.95" customHeight="1">
      <c r="A275" s="11"/>
      <c r="B275" s="4" t="s">
        <v>1192</v>
      </c>
      <c r="C275" s="4" t="s">
        <v>1324</v>
      </c>
      <c r="D275" s="4" t="s">
        <v>61</v>
      </c>
      <c r="E275" s="6" t="s">
        <v>146</v>
      </c>
      <c r="F275" s="6">
        <v>2020</v>
      </c>
      <c r="G275" s="4" t="s">
        <v>63</v>
      </c>
      <c r="H275" s="9" t="s">
        <v>3019</v>
      </c>
      <c r="I275" s="4">
        <v>700005</v>
      </c>
      <c r="J275" s="4" t="s">
        <v>2337</v>
      </c>
      <c r="K275" s="9" t="s">
        <v>553</v>
      </c>
      <c r="L275" s="4" t="s">
        <v>1327</v>
      </c>
      <c r="M275" s="4" t="s">
        <v>1753</v>
      </c>
      <c r="N275" s="4" t="s">
        <v>123</v>
      </c>
      <c r="O275" s="4" t="s">
        <v>124</v>
      </c>
      <c r="P275" s="4" t="s">
        <v>3488</v>
      </c>
      <c r="Q275" s="4" t="s">
        <v>70</v>
      </c>
      <c r="R275" s="4">
        <v>3</v>
      </c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28">
        <f t="shared" si="11"/>
        <v>3</v>
      </c>
      <c r="BS275" s="29">
        <v>650</v>
      </c>
      <c r="BT275" s="29">
        <f t="shared" si="12"/>
        <v>1950</v>
      </c>
      <c r="BU275" s="4"/>
      <c r="BV275" s="10"/>
      <c r="BW275" s="10"/>
      <c r="BX275" s="10"/>
    </row>
    <row r="276" spans="1:76" s="9" customFormat="1" ht="99.95" customHeight="1">
      <c r="A276" s="11"/>
      <c r="B276" s="4" t="s">
        <v>694</v>
      </c>
      <c r="C276" s="4" t="s">
        <v>1324</v>
      </c>
      <c r="D276" s="4" t="s">
        <v>61</v>
      </c>
      <c r="E276" s="6" t="s">
        <v>62</v>
      </c>
      <c r="F276" s="6">
        <v>2020</v>
      </c>
      <c r="G276" s="4" t="s">
        <v>63</v>
      </c>
      <c r="H276" s="9" t="s">
        <v>2566</v>
      </c>
      <c r="I276" s="4">
        <v>491514</v>
      </c>
      <c r="J276" s="4" t="s">
        <v>2138</v>
      </c>
      <c r="K276" s="4" t="s">
        <v>435</v>
      </c>
      <c r="L276" s="4" t="s">
        <v>484</v>
      </c>
      <c r="M276" s="4" t="s">
        <v>1401</v>
      </c>
      <c r="N276" s="4" t="s">
        <v>1871</v>
      </c>
      <c r="O276" s="4" t="s">
        <v>1871</v>
      </c>
      <c r="P276" s="4" t="s">
        <v>3138</v>
      </c>
      <c r="Q276" s="4" t="s">
        <v>3574</v>
      </c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>
        <v>1</v>
      </c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28">
        <f t="shared" si="11"/>
        <v>1</v>
      </c>
      <c r="BS276" s="29">
        <v>495</v>
      </c>
      <c r="BT276" s="29">
        <f t="shared" si="12"/>
        <v>495</v>
      </c>
      <c r="BU276" s="4"/>
      <c r="BV276" s="10"/>
      <c r="BW276" s="10"/>
      <c r="BX276" s="10"/>
    </row>
    <row r="277" spans="1:76" s="9" customFormat="1" ht="99.95" customHeight="1">
      <c r="A277" s="11" t="s">
        <v>89</v>
      </c>
      <c r="B277" s="4" t="s">
        <v>1320</v>
      </c>
      <c r="C277" s="4" t="s">
        <v>1324</v>
      </c>
      <c r="D277" s="4" t="s">
        <v>61</v>
      </c>
      <c r="E277" s="6" t="s">
        <v>62</v>
      </c>
      <c r="F277" s="6">
        <v>2021</v>
      </c>
      <c r="G277" s="4" t="s">
        <v>63</v>
      </c>
      <c r="H277" s="9" t="s">
        <v>3040</v>
      </c>
      <c r="I277" s="4">
        <v>900695</v>
      </c>
      <c r="J277" s="4" t="s">
        <v>2396</v>
      </c>
      <c r="K277" s="4" t="s">
        <v>515</v>
      </c>
      <c r="L277" s="4" t="s">
        <v>2412</v>
      </c>
      <c r="M277" s="4" t="s">
        <v>1843</v>
      </c>
      <c r="N277" s="4" t="s">
        <v>1910</v>
      </c>
      <c r="O277" s="4" t="s">
        <v>2016</v>
      </c>
      <c r="P277" s="4" t="s">
        <v>3231</v>
      </c>
      <c r="Q277" s="4" t="s">
        <v>70</v>
      </c>
      <c r="R277" s="4">
        <v>3</v>
      </c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28">
        <f t="shared" si="11"/>
        <v>3</v>
      </c>
      <c r="BS277" s="29">
        <v>795</v>
      </c>
      <c r="BT277" s="29">
        <f t="shared" si="12"/>
        <v>2385</v>
      </c>
      <c r="BU277" s="4"/>
      <c r="BV277" s="10"/>
      <c r="BW277" s="10"/>
      <c r="BX277" s="10"/>
    </row>
    <row r="278" spans="1:76" s="9" customFormat="1" ht="99.95" customHeight="1">
      <c r="A278" s="11" t="s">
        <v>89</v>
      </c>
      <c r="B278" s="4" t="s">
        <v>1196</v>
      </c>
      <c r="C278" s="4" t="s">
        <v>1324</v>
      </c>
      <c r="D278" s="4" t="s">
        <v>61</v>
      </c>
      <c r="E278" s="6" t="s">
        <v>62</v>
      </c>
      <c r="F278" s="6">
        <v>2020</v>
      </c>
      <c r="G278" s="4" t="s">
        <v>63</v>
      </c>
      <c r="H278" s="9" t="s">
        <v>3021</v>
      </c>
      <c r="I278" s="4">
        <v>700072</v>
      </c>
      <c r="J278" s="4" t="s">
        <v>522</v>
      </c>
      <c r="K278" s="9" t="s">
        <v>553</v>
      </c>
      <c r="L278" s="4" t="s">
        <v>558</v>
      </c>
      <c r="M278" s="4" t="s">
        <v>1755</v>
      </c>
      <c r="N278" s="4" t="s">
        <v>231</v>
      </c>
      <c r="O278" s="4" t="s">
        <v>232</v>
      </c>
      <c r="P278" s="4" t="s">
        <v>3490</v>
      </c>
      <c r="Q278" s="4" t="s">
        <v>70</v>
      </c>
      <c r="R278" s="4">
        <v>1</v>
      </c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28">
        <f t="shared" si="11"/>
        <v>1</v>
      </c>
      <c r="BS278" s="29">
        <v>695</v>
      </c>
      <c r="BT278" s="29">
        <f t="shared" si="12"/>
        <v>695</v>
      </c>
      <c r="BU278" s="4"/>
      <c r="BV278" s="10"/>
      <c r="BW278" s="10"/>
      <c r="BX278" s="10"/>
    </row>
    <row r="279" spans="1:76" s="9" customFormat="1" ht="99.95" customHeight="1">
      <c r="A279" s="11" t="s">
        <v>89</v>
      </c>
      <c r="B279" s="4" t="s">
        <v>1190</v>
      </c>
      <c r="C279" s="4" t="s">
        <v>1324</v>
      </c>
      <c r="D279" s="4" t="s">
        <v>61</v>
      </c>
      <c r="E279" s="6" t="s">
        <v>146</v>
      </c>
      <c r="F279" s="6">
        <v>2020</v>
      </c>
      <c r="G279" s="4" t="s">
        <v>63</v>
      </c>
      <c r="H279" s="9" t="s">
        <v>3018</v>
      </c>
      <c r="I279" s="4">
        <v>700003</v>
      </c>
      <c r="J279" s="4" t="s">
        <v>548</v>
      </c>
      <c r="K279" s="9" t="s">
        <v>553</v>
      </c>
      <c r="L279" s="4" t="s">
        <v>558</v>
      </c>
      <c r="M279" s="4" t="s">
        <v>1752</v>
      </c>
      <c r="N279" s="4" t="s">
        <v>66</v>
      </c>
      <c r="O279" s="4" t="s">
        <v>67</v>
      </c>
      <c r="P279" s="4" t="s">
        <v>3487</v>
      </c>
      <c r="Q279" s="4" t="s">
        <v>70</v>
      </c>
      <c r="R279" s="4">
        <v>2</v>
      </c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28">
        <f t="shared" si="11"/>
        <v>2</v>
      </c>
      <c r="BS279" s="29">
        <v>595</v>
      </c>
      <c r="BT279" s="29">
        <f t="shared" si="12"/>
        <v>1190</v>
      </c>
      <c r="BU279" s="4"/>
      <c r="BV279" s="10"/>
      <c r="BW279" s="10"/>
      <c r="BX279" s="10"/>
    </row>
    <row r="280" spans="1:76" s="9" customFormat="1" ht="99.95" customHeight="1">
      <c r="A280" s="11" t="s">
        <v>89</v>
      </c>
      <c r="B280" s="4" t="s">
        <v>1191</v>
      </c>
      <c r="C280" s="4" t="s">
        <v>1324</v>
      </c>
      <c r="D280" s="4" t="s">
        <v>61</v>
      </c>
      <c r="E280" s="6" t="s">
        <v>146</v>
      </c>
      <c r="F280" s="6">
        <v>2020</v>
      </c>
      <c r="G280" s="4" t="s">
        <v>63</v>
      </c>
      <c r="H280" s="9" t="s">
        <v>3018</v>
      </c>
      <c r="I280" s="4">
        <v>700003</v>
      </c>
      <c r="J280" s="4" t="s">
        <v>548</v>
      </c>
      <c r="K280" s="9" t="s">
        <v>553</v>
      </c>
      <c r="L280" s="4" t="s">
        <v>558</v>
      </c>
      <c r="M280" s="4" t="s">
        <v>1752</v>
      </c>
      <c r="N280" s="4" t="s">
        <v>131</v>
      </c>
      <c r="O280" s="4" t="s">
        <v>132</v>
      </c>
      <c r="P280" s="4" t="s">
        <v>3487</v>
      </c>
      <c r="Q280" s="4" t="s">
        <v>70</v>
      </c>
      <c r="R280" s="4">
        <v>2</v>
      </c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28">
        <f t="shared" si="11"/>
        <v>2</v>
      </c>
      <c r="BS280" s="29">
        <v>595</v>
      </c>
      <c r="BT280" s="29">
        <f t="shared" si="12"/>
        <v>1190</v>
      </c>
      <c r="BU280" s="4"/>
      <c r="BV280" s="10"/>
      <c r="BW280" s="10"/>
      <c r="BX280" s="10"/>
    </row>
    <row r="281" spans="1:76" s="9" customFormat="1" ht="99.95" customHeight="1">
      <c r="A281" s="11"/>
      <c r="B281" s="4" t="s">
        <v>1263</v>
      </c>
      <c r="C281" s="4" t="s">
        <v>1324</v>
      </c>
      <c r="D281" s="4" t="s">
        <v>61</v>
      </c>
      <c r="E281" s="6" t="s">
        <v>62</v>
      </c>
      <c r="F281" s="6">
        <v>2021</v>
      </c>
      <c r="G281" s="4" t="s">
        <v>63</v>
      </c>
      <c r="H281" s="9" t="s">
        <v>2476</v>
      </c>
      <c r="I281" s="4">
        <v>800398</v>
      </c>
      <c r="J281" s="4" t="s">
        <v>449</v>
      </c>
      <c r="K281" s="4" t="s">
        <v>435</v>
      </c>
      <c r="L281" s="4" t="s">
        <v>436</v>
      </c>
      <c r="M281" s="4" t="s">
        <v>450</v>
      </c>
      <c r="N281" s="4" t="s">
        <v>437</v>
      </c>
      <c r="O281" s="4" t="s">
        <v>438</v>
      </c>
      <c r="P281" s="4" t="s">
        <v>3538</v>
      </c>
      <c r="Q281" s="4" t="s">
        <v>70</v>
      </c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>
        <v>5</v>
      </c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28">
        <f t="shared" si="11"/>
        <v>5</v>
      </c>
      <c r="BS281" s="29">
        <v>635</v>
      </c>
      <c r="BT281" s="29">
        <f t="shared" si="12"/>
        <v>3175</v>
      </c>
      <c r="BU281" s="4"/>
      <c r="BV281" s="10"/>
      <c r="BW281" s="10"/>
      <c r="BX281" s="10"/>
    </row>
    <row r="282" spans="1:76" s="9" customFormat="1" ht="99.95" customHeight="1">
      <c r="A282" s="11"/>
      <c r="B282" s="4" t="s">
        <v>1099</v>
      </c>
      <c r="C282" s="4" t="s">
        <v>1324</v>
      </c>
      <c r="D282" s="4" t="s">
        <v>61</v>
      </c>
      <c r="E282" s="6" t="s">
        <v>146</v>
      </c>
      <c r="F282" s="6">
        <v>2020</v>
      </c>
      <c r="G282" s="4" t="s">
        <v>63</v>
      </c>
      <c r="H282" s="9" t="s">
        <v>2938</v>
      </c>
      <c r="I282" s="4">
        <v>600399</v>
      </c>
      <c r="J282" s="4" t="s">
        <v>2118</v>
      </c>
      <c r="K282" s="4" t="s">
        <v>64</v>
      </c>
      <c r="L282" s="4" t="s">
        <v>65</v>
      </c>
      <c r="M282" s="4" t="s">
        <v>1686</v>
      </c>
      <c r="N282" s="4" t="s">
        <v>115</v>
      </c>
      <c r="O282" s="4" t="s">
        <v>84</v>
      </c>
      <c r="P282" s="4" t="s">
        <v>3437</v>
      </c>
      <c r="Q282" s="4" t="s">
        <v>3571</v>
      </c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>
        <v>1</v>
      </c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28">
        <f t="shared" si="11"/>
        <v>1</v>
      </c>
      <c r="BS282" s="29">
        <v>1195</v>
      </c>
      <c r="BT282" s="29">
        <f t="shared" si="12"/>
        <v>1195</v>
      </c>
      <c r="BU282" s="4"/>
      <c r="BV282" s="10"/>
      <c r="BW282" s="10"/>
      <c r="BX282" s="10"/>
    </row>
    <row r="283" spans="1:76" s="9" customFormat="1" ht="99.95" customHeight="1">
      <c r="A283" s="11" t="s">
        <v>89</v>
      </c>
      <c r="B283" s="4" t="s">
        <v>1236</v>
      </c>
      <c r="C283" s="4" t="s">
        <v>1324</v>
      </c>
      <c r="D283" s="4" t="s">
        <v>61</v>
      </c>
      <c r="E283" s="6" t="s">
        <v>146</v>
      </c>
      <c r="F283" s="6">
        <v>2021</v>
      </c>
      <c r="G283" s="4" t="s">
        <v>63</v>
      </c>
      <c r="H283" s="9" t="s">
        <v>3053</v>
      </c>
      <c r="I283" s="4">
        <v>800281</v>
      </c>
      <c r="J283" s="4" t="s">
        <v>2356</v>
      </c>
      <c r="K283" s="4" t="s">
        <v>435</v>
      </c>
      <c r="L283" s="4" t="s">
        <v>484</v>
      </c>
      <c r="M283" s="4" t="s">
        <v>1785</v>
      </c>
      <c r="N283" s="4" t="s">
        <v>1953</v>
      </c>
      <c r="O283" s="4" t="s">
        <v>2050</v>
      </c>
      <c r="P283" s="4" t="s">
        <v>3515</v>
      </c>
      <c r="Q283" s="4" t="s">
        <v>70</v>
      </c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>
        <v>1</v>
      </c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28">
        <f t="shared" si="11"/>
        <v>1</v>
      </c>
      <c r="BS283" s="29">
        <v>795</v>
      </c>
      <c r="BT283" s="29">
        <f t="shared" si="12"/>
        <v>795</v>
      </c>
      <c r="BU283" s="4"/>
      <c r="BV283" s="10"/>
      <c r="BW283" s="10"/>
      <c r="BX283" s="10"/>
    </row>
    <row r="284" spans="1:76" s="9" customFormat="1" ht="99.95" customHeight="1">
      <c r="A284" s="11"/>
      <c r="B284" s="4" t="s">
        <v>529</v>
      </c>
      <c r="C284" s="4" t="s">
        <v>1324</v>
      </c>
      <c r="D284" s="4" t="s">
        <v>61</v>
      </c>
      <c r="E284" s="6" t="s">
        <v>146</v>
      </c>
      <c r="F284" s="6">
        <v>2021</v>
      </c>
      <c r="G284" s="4" t="s">
        <v>63</v>
      </c>
      <c r="H284" s="9" t="s">
        <v>2419</v>
      </c>
      <c r="I284" s="4">
        <v>900607</v>
      </c>
      <c r="J284" s="4" t="s">
        <v>530</v>
      </c>
      <c r="K284" s="4" t="s">
        <v>515</v>
      </c>
      <c r="L284" s="4" t="s">
        <v>2411</v>
      </c>
      <c r="M284" s="4" t="s">
        <v>531</v>
      </c>
      <c r="N284" s="4" t="s">
        <v>527</v>
      </c>
      <c r="O284" s="4" t="s">
        <v>528</v>
      </c>
      <c r="P284" s="4" t="s">
        <v>3463</v>
      </c>
      <c r="Q284" s="4" t="s">
        <v>70</v>
      </c>
      <c r="R284" s="4">
        <v>2</v>
      </c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28">
        <f t="shared" si="11"/>
        <v>2</v>
      </c>
      <c r="BS284" s="29">
        <v>350</v>
      </c>
      <c r="BT284" s="29">
        <f t="shared" si="12"/>
        <v>700</v>
      </c>
      <c r="BU284" s="4"/>
      <c r="BV284" s="10"/>
      <c r="BW284" s="10"/>
      <c r="BX284" s="10"/>
    </row>
    <row r="285" spans="1:76" s="9" customFormat="1" ht="99.95" customHeight="1">
      <c r="A285" s="11"/>
      <c r="B285" s="4" t="s">
        <v>798</v>
      </c>
      <c r="C285" s="4" t="s">
        <v>1324</v>
      </c>
      <c r="D285" s="4" t="s">
        <v>61</v>
      </c>
      <c r="E285" s="6" t="s">
        <v>62</v>
      </c>
      <c r="F285" s="6">
        <v>2020</v>
      </c>
      <c r="G285" s="4" t="s">
        <v>63</v>
      </c>
      <c r="H285" s="9" t="s">
        <v>2660</v>
      </c>
      <c r="I285" s="4">
        <v>529866</v>
      </c>
      <c r="J285" s="4" t="s">
        <v>2189</v>
      </c>
      <c r="K285" s="4" t="s">
        <v>64</v>
      </c>
      <c r="L285" s="4" t="s">
        <v>366</v>
      </c>
      <c r="M285" s="4" t="s">
        <v>373</v>
      </c>
      <c r="N285" s="4" t="s">
        <v>1889</v>
      </c>
      <c r="O285" s="4" t="s">
        <v>2003</v>
      </c>
      <c r="P285" s="4" t="s">
        <v>3242</v>
      </c>
      <c r="Q285" s="4" t="s">
        <v>3571</v>
      </c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>
        <v>1</v>
      </c>
      <c r="AN285" s="4"/>
      <c r="AO285" s="4">
        <v>3</v>
      </c>
      <c r="AP285" s="4"/>
      <c r="AQ285" s="4">
        <v>3</v>
      </c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28">
        <f t="shared" si="11"/>
        <v>7</v>
      </c>
      <c r="BS285" s="29">
        <v>665</v>
      </c>
      <c r="BT285" s="29">
        <f t="shared" si="12"/>
        <v>4655</v>
      </c>
      <c r="BU285" s="4"/>
      <c r="BV285" s="10"/>
      <c r="BW285" s="10"/>
      <c r="BX285" s="10"/>
    </row>
    <row r="286" spans="1:76" s="9" customFormat="1" ht="99.95" customHeight="1">
      <c r="A286" s="11"/>
      <c r="B286" s="4" t="s">
        <v>1110</v>
      </c>
      <c r="C286" s="4" t="s">
        <v>1324</v>
      </c>
      <c r="D286" s="4" t="s">
        <v>61</v>
      </c>
      <c r="E286" s="6" t="s">
        <v>146</v>
      </c>
      <c r="F286" s="6">
        <v>2020</v>
      </c>
      <c r="G286" s="4" t="s">
        <v>63</v>
      </c>
      <c r="H286" s="9" t="s">
        <v>2945</v>
      </c>
      <c r="I286" s="4">
        <v>600427</v>
      </c>
      <c r="J286" s="4" t="s">
        <v>81</v>
      </c>
      <c r="K286" s="4" t="s">
        <v>64</v>
      </c>
      <c r="L286" s="4" t="s">
        <v>65</v>
      </c>
      <c r="M286" s="4" t="s">
        <v>1693</v>
      </c>
      <c r="N286" s="4" t="s">
        <v>66</v>
      </c>
      <c r="O286" s="4" t="s">
        <v>67</v>
      </c>
      <c r="P286" s="4" t="s">
        <v>3441</v>
      </c>
      <c r="Q286" s="4" t="s">
        <v>3571</v>
      </c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>
        <v>1</v>
      </c>
      <c r="AN286" s="4"/>
      <c r="AO286" s="4"/>
      <c r="AP286" s="4"/>
      <c r="AQ286" s="4"/>
      <c r="AR286" s="4"/>
      <c r="AS286" s="4">
        <v>1</v>
      </c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28">
        <f t="shared" si="11"/>
        <v>2</v>
      </c>
      <c r="BS286" s="29">
        <v>1590</v>
      </c>
      <c r="BT286" s="29">
        <f t="shared" si="12"/>
        <v>3180</v>
      </c>
      <c r="BU286" s="4"/>
      <c r="BV286" s="10"/>
      <c r="BW286" s="10"/>
      <c r="BX286" s="10"/>
    </row>
    <row r="287" spans="1:76" s="9" customFormat="1" ht="99.95" customHeight="1">
      <c r="A287" s="11"/>
      <c r="B287" s="4" t="s">
        <v>116</v>
      </c>
      <c r="C287" s="4" t="s">
        <v>1324</v>
      </c>
      <c r="D287" s="4" t="s">
        <v>61</v>
      </c>
      <c r="E287" s="6" t="s">
        <v>62</v>
      </c>
      <c r="F287" s="6">
        <v>2020</v>
      </c>
      <c r="G287" s="4" t="s">
        <v>63</v>
      </c>
      <c r="H287" s="9" t="s">
        <v>2442</v>
      </c>
      <c r="I287" s="4">
        <v>531107</v>
      </c>
      <c r="J287" s="4" t="s">
        <v>117</v>
      </c>
      <c r="K287" s="4" t="s">
        <v>64</v>
      </c>
      <c r="L287" s="4" t="s">
        <v>65</v>
      </c>
      <c r="M287" s="4" t="s">
        <v>118</v>
      </c>
      <c r="N287" s="4" t="s">
        <v>119</v>
      </c>
      <c r="O287" s="4" t="s">
        <v>120</v>
      </c>
      <c r="P287" s="4" t="s">
        <v>3275</v>
      </c>
      <c r="Q287" s="4" t="s">
        <v>3571</v>
      </c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>
        <v>1</v>
      </c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28">
        <f t="shared" si="11"/>
        <v>1</v>
      </c>
      <c r="BS287" s="29">
        <v>1695</v>
      </c>
      <c r="BT287" s="29">
        <f t="shared" si="12"/>
        <v>1695</v>
      </c>
      <c r="BU287" s="4"/>
      <c r="BV287" s="10"/>
      <c r="BW287" s="10"/>
      <c r="BX287" s="10"/>
    </row>
    <row r="288" spans="1:76" s="9" customFormat="1" ht="99.95" customHeight="1">
      <c r="A288" s="11"/>
      <c r="B288" s="4" t="s">
        <v>451</v>
      </c>
      <c r="C288" s="4" t="s">
        <v>1324</v>
      </c>
      <c r="D288" s="4" t="s">
        <v>61</v>
      </c>
      <c r="E288" s="6" t="s">
        <v>62</v>
      </c>
      <c r="F288" s="6">
        <v>2021</v>
      </c>
      <c r="G288" s="4" t="s">
        <v>63</v>
      </c>
      <c r="H288" s="9" t="s">
        <v>2477</v>
      </c>
      <c r="I288" s="4">
        <v>800424</v>
      </c>
      <c r="J288" s="4" t="s">
        <v>452</v>
      </c>
      <c r="K288" s="4" t="s">
        <v>435</v>
      </c>
      <c r="L288" s="4" t="s">
        <v>436</v>
      </c>
      <c r="M288" s="4" t="s">
        <v>453</v>
      </c>
      <c r="N288" s="4" t="s">
        <v>454</v>
      </c>
      <c r="O288" s="4" t="s">
        <v>455</v>
      </c>
      <c r="P288" s="4" t="s">
        <v>3540</v>
      </c>
      <c r="Q288" s="4" t="s">
        <v>70</v>
      </c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>
        <v>5</v>
      </c>
      <c r="AP288" s="4">
        <v>4</v>
      </c>
      <c r="AQ288" s="4"/>
      <c r="AR288" s="4">
        <v>2</v>
      </c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28">
        <f t="shared" si="11"/>
        <v>11</v>
      </c>
      <c r="BS288" s="29">
        <v>595</v>
      </c>
      <c r="BT288" s="29">
        <f t="shared" si="12"/>
        <v>6545</v>
      </c>
      <c r="BU288" s="4"/>
      <c r="BV288" s="10"/>
      <c r="BW288" s="10"/>
      <c r="BX288" s="10"/>
    </row>
    <row r="289" spans="1:76" s="9" customFormat="1" ht="99.95" customHeight="1">
      <c r="A289" s="11"/>
      <c r="B289" s="4" t="s">
        <v>1038</v>
      </c>
      <c r="C289" s="4" t="s">
        <v>1324</v>
      </c>
      <c r="D289" s="4" t="s">
        <v>61</v>
      </c>
      <c r="E289" s="6" t="s">
        <v>62</v>
      </c>
      <c r="F289" s="6">
        <v>2020</v>
      </c>
      <c r="G289" s="4" t="s">
        <v>63</v>
      </c>
      <c r="H289" s="9" t="s">
        <v>2885</v>
      </c>
      <c r="I289" s="4">
        <v>596008</v>
      </c>
      <c r="J289" s="4" t="s">
        <v>2268</v>
      </c>
      <c r="K289" s="4" t="s">
        <v>64</v>
      </c>
      <c r="L289" s="4" t="s">
        <v>366</v>
      </c>
      <c r="M289" s="4" t="s">
        <v>1610</v>
      </c>
      <c r="N289" s="4" t="s">
        <v>66</v>
      </c>
      <c r="O289" s="4" t="s">
        <v>67</v>
      </c>
      <c r="P289" s="4" t="s">
        <v>3242</v>
      </c>
      <c r="Q289" s="4" t="s">
        <v>3571</v>
      </c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>
        <v>2</v>
      </c>
      <c r="AN289" s="4"/>
      <c r="AO289" s="4">
        <v>4</v>
      </c>
      <c r="AP289" s="4"/>
      <c r="AQ289" s="4">
        <v>3</v>
      </c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28">
        <f t="shared" si="11"/>
        <v>9</v>
      </c>
      <c r="BS289" s="29">
        <v>795</v>
      </c>
      <c r="BT289" s="29">
        <f t="shared" si="12"/>
        <v>7155</v>
      </c>
      <c r="BU289" s="4"/>
      <c r="BV289" s="10"/>
      <c r="BW289" s="10"/>
      <c r="BX289" s="10"/>
    </row>
    <row r="290" spans="1:76" s="9" customFormat="1" ht="99.95" customHeight="1">
      <c r="A290" s="11"/>
      <c r="B290" s="4" t="s">
        <v>1227</v>
      </c>
      <c r="C290" s="4" t="s">
        <v>1324</v>
      </c>
      <c r="D290" s="4" t="s">
        <v>61</v>
      </c>
      <c r="E290" s="6" t="s">
        <v>62</v>
      </c>
      <c r="F290" s="6">
        <v>2021</v>
      </c>
      <c r="G290" s="4" t="s">
        <v>63</v>
      </c>
      <c r="H290" s="9" t="s">
        <v>3047</v>
      </c>
      <c r="I290" s="4">
        <v>700269</v>
      </c>
      <c r="J290" s="4" t="s">
        <v>522</v>
      </c>
      <c r="K290" s="9" t="s">
        <v>553</v>
      </c>
      <c r="L290" s="4" t="s">
        <v>558</v>
      </c>
      <c r="M290" s="4" t="s">
        <v>1779</v>
      </c>
      <c r="N290" s="4" t="s">
        <v>439</v>
      </c>
      <c r="O290" s="4" t="s">
        <v>85</v>
      </c>
      <c r="P290" s="4" t="s">
        <v>3507</v>
      </c>
      <c r="Q290" s="4" t="s">
        <v>70</v>
      </c>
      <c r="R290" s="4">
        <v>2</v>
      </c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28">
        <f t="shared" si="11"/>
        <v>2</v>
      </c>
      <c r="BS290" s="29">
        <v>625</v>
      </c>
      <c r="BT290" s="29">
        <f t="shared" si="12"/>
        <v>1250</v>
      </c>
      <c r="BU290" s="4"/>
      <c r="BV290" s="10"/>
      <c r="BW290" s="10"/>
      <c r="BX290" s="10"/>
    </row>
    <row r="291" spans="1:76" s="9" customFormat="1" ht="99.95" customHeight="1">
      <c r="A291" s="11"/>
      <c r="B291" s="4" t="s">
        <v>1228</v>
      </c>
      <c r="C291" s="4" t="s">
        <v>1324</v>
      </c>
      <c r="D291" s="4" t="s">
        <v>61</v>
      </c>
      <c r="E291" s="6" t="s">
        <v>62</v>
      </c>
      <c r="F291" s="6">
        <v>2021</v>
      </c>
      <c r="G291" s="4" t="s">
        <v>63</v>
      </c>
      <c r="H291" s="9" t="s">
        <v>3047</v>
      </c>
      <c r="I291" s="4">
        <v>700269</v>
      </c>
      <c r="J291" s="4" t="s">
        <v>522</v>
      </c>
      <c r="K291" s="9" t="s">
        <v>553</v>
      </c>
      <c r="L291" s="4" t="s">
        <v>558</v>
      </c>
      <c r="M291" s="4" t="s">
        <v>1779</v>
      </c>
      <c r="N291" s="4" t="s">
        <v>345</v>
      </c>
      <c r="O291" s="4" t="s">
        <v>346</v>
      </c>
      <c r="P291" s="4" t="s">
        <v>3507</v>
      </c>
      <c r="Q291" s="4" t="s">
        <v>70</v>
      </c>
      <c r="R291" s="4">
        <v>1</v>
      </c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28">
        <f t="shared" si="11"/>
        <v>1</v>
      </c>
      <c r="BS291" s="29">
        <v>625</v>
      </c>
      <c r="BT291" s="29">
        <f t="shared" si="12"/>
        <v>625</v>
      </c>
      <c r="BU291" s="4"/>
      <c r="BV291" s="10"/>
      <c r="BW291" s="10"/>
      <c r="BX291" s="10"/>
    </row>
    <row r="292" spans="1:76" s="9" customFormat="1" ht="99.95" customHeight="1">
      <c r="A292" s="11"/>
      <c r="B292" s="4" t="s">
        <v>936</v>
      </c>
      <c r="C292" s="4" t="s">
        <v>1324</v>
      </c>
      <c r="D292" s="4" t="s">
        <v>61</v>
      </c>
      <c r="E292" s="6" t="s">
        <v>62</v>
      </c>
      <c r="F292" s="6">
        <v>2020</v>
      </c>
      <c r="G292" s="4" t="s">
        <v>63</v>
      </c>
      <c r="H292" s="9" t="s">
        <v>2787</v>
      </c>
      <c r="I292" s="4">
        <v>575300</v>
      </c>
      <c r="J292" s="4" t="s">
        <v>2248</v>
      </c>
      <c r="K292" s="4" t="s">
        <v>64</v>
      </c>
      <c r="L292" s="4" t="s">
        <v>2399</v>
      </c>
      <c r="M292" s="4" t="s">
        <v>75</v>
      </c>
      <c r="N292" s="4" t="s">
        <v>167</v>
      </c>
      <c r="O292" s="4" t="s">
        <v>84</v>
      </c>
      <c r="P292" s="4" t="s">
        <v>3144</v>
      </c>
      <c r="Q292" s="4" t="s">
        <v>70</v>
      </c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>
        <v>1</v>
      </c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28">
        <f t="shared" si="11"/>
        <v>1</v>
      </c>
      <c r="BS292" s="29">
        <v>795</v>
      </c>
      <c r="BT292" s="29">
        <f t="shared" si="12"/>
        <v>795</v>
      </c>
      <c r="BU292" s="4"/>
      <c r="BV292" s="10"/>
      <c r="BW292" s="10"/>
      <c r="BX292" s="10"/>
    </row>
    <row r="293" spans="1:76" s="9" customFormat="1" ht="99.95" customHeight="1">
      <c r="A293" s="11"/>
      <c r="B293" s="4" t="s">
        <v>889</v>
      </c>
      <c r="C293" s="4" t="s">
        <v>1324</v>
      </c>
      <c r="D293" s="4" t="s">
        <v>61</v>
      </c>
      <c r="E293" s="6" t="s">
        <v>146</v>
      </c>
      <c r="F293" s="6">
        <v>2020</v>
      </c>
      <c r="G293" s="4" t="s">
        <v>565</v>
      </c>
      <c r="H293" s="9" t="s">
        <v>2741</v>
      </c>
      <c r="I293" s="4">
        <v>557421</v>
      </c>
      <c r="J293" s="4" t="s">
        <v>2220</v>
      </c>
      <c r="K293" s="4" t="s">
        <v>435</v>
      </c>
      <c r="L293" s="4" t="s">
        <v>484</v>
      </c>
      <c r="M293" s="4" t="s">
        <v>1536</v>
      </c>
      <c r="N293" s="4" t="s">
        <v>1898</v>
      </c>
      <c r="O293" s="4" t="s">
        <v>1898</v>
      </c>
      <c r="P293" s="4" t="s">
        <v>3312</v>
      </c>
      <c r="Q293" s="4" t="s">
        <v>70</v>
      </c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>
        <v>1</v>
      </c>
      <c r="AT293" s="4">
        <v>2</v>
      </c>
      <c r="AU293" s="4">
        <v>1</v>
      </c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28">
        <f t="shared" si="11"/>
        <v>4</v>
      </c>
      <c r="BS293" s="29">
        <v>515</v>
      </c>
      <c r="BT293" s="29">
        <f t="shared" si="12"/>
        <v>2060</v>
      </c>
      <c r="BU293" s="4"/>
      <c r="BV293" s="10"/>
      <c r="BW293" s="10"/>
      <c r="BX293" s="10"/>
    </row>
    <row r="294" spans="1:76" s="9" customFormat="1" ht="99.95" customHeight="1">
      <c r="A294" s="11"/>
      <c r="B294" s="4" t="s">
        <v>1105</v>
      </c>
      <c r="C294" s="4" t="s">
        <v>1324</v>
      </c>
      <c r="D294" s="4" t="s">
        <v>61</v>
      </c>
      <c r="E294" s="6" t="s">
        <v>146</v>
      </c>
      <c r="F294" s="6">
        <v>2020</v>
      </c>
      <c r="G294" s="4" t="s">
        <v>63</v>
      </c>
      <c r="H294" s="9" t="s">
        <v>2941</v>
      </c>
      <c r="I294" s="4">
        <v>600417</v>
      </c>
      <c r="J294" s="4" t="s">
        <v>2317</v>
      </c>
      <c r="K294" s="4" t="s">
        <v>64</v>
      </c>
      <c r="L294" s="4" t="s">
        <v>319</v>
      </c>
      <c r="M294" s="4" t="s">
        <v>1689</v>
      </c>
      <c r="N294" s="4" t="s">
        <v>102</v>
      </c>
      <c r="O294" s="4" t="s">
        <v>103</v>
      </c>
      <c r="P294" s="4" t="s">
        <v>3440</v>
      </c>
      <c r="Q294" s="4" t="s">
        <v>70</v>
      </c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>
        <v>1</v>
      </c>
      <c r="AP294" s="4"/>
      <c r="AQ294" s="4">
        <v>1</v>
      </c>
      <c r="AR294" s="4"/>
      <c r="AS294" s="4">
        <v>4</v>
      </c>
      <c r="AT294" s="4"/>
      <c r="AU294" s="4">
        <v>1</v>
      </c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28">
        <f t="shared" si="11"/>
        <v>7</v>
      </c>
      <c r="BS294" s="29">
        <v>495</v>
      </c>
      <c r="BT294" s="29">
        <f t="shared" si="12"/>
        <v>3465</v>
      </c>
      <c r="BU294" s="4"/>
      <c r="BV294" s="10"/>
      <c r="BW294" s="10"/>
      <c r="BX294" s="10"/>
    </row>
    <row r="295" spans="1:76" s="9" customFormat="1" ht="99.95" customHeight="1">
      <c r="A295" s="11"/>
      <c r="B295" s="4" t="s">
        <v>1214</v>
      </c>
      <c r="C295" s="4" t="s">
        <v>1324</v>
      </c>
      <c r="D295" s="4" t="s">
        <v>61</v>
      </c>
      <c r="E295" s="6" t="s">
        <v>146</v>
      </c>
      <c r="F295" s="6">
        <v>2021</v>
      </c>
      <c r="G295" s="4" t="s">
        <v>63</v>
      </c>
      <c r="H295" s="9" t="s">
        <v>3037</v>
      </c>
      <c r="I295" s="4">
        <v>700155</v>
      </c>
      <c r="J295" s="4" t="s">
        <v>548</v>
      </c>
      <c r="K295" s="9" t="s">
        <v>553</v>
      </c>
      <c r="L295" s="4" t="s">
        <v>1330</v>
      </c>
      <c r="M295" s="4" t="s">
        <v>1771</v>
      </c>
      <c r="N295" s="4" t="s">
        <v>66</v>
      </c>
      <c r="O295" s="4" t="s">
        <v>67</v>
      </c>
      <c r="P295" s="4" t="s">
        <v>3126</v>
      </c>
      <c r="Q295" s="4" t="s">
        <v>70</v>
      </c>
      <c r="R295" s="4">
        <v>1</v>
      </c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28">
        <f t="shared" si="11"/>
        <v>1</v>
      </c>
      <c r="BS295" s="29">
        <v>325</v>
      </c>
      <c r="BT295" s="29">
        <f t="shared" si="12"/>
        <v>325</v>
      </c>
      <c r="BU295" s="4"/>
      <c r="BV295" s="10"/>
      <c r="BW295" s="10"/>
      <c r="BX295" s="10"/>
    </row>
    <row r="296" spans="1:76" s="9" customFormat="1" ht="99.95" customHeight="1">
      <c r="A296" s="11"/>
      <c r="B296" s="4" t="s">
        <v>1172</v>
      </c>
      <c r="C296" s="4" t="s">
        <v>1324</v>
      </c>
      <c r="D296" s="4" t="s">
        <v>61</v>
      </c>
      <c r="E296" s="6" t="s">
        <v>146</v>
      </c>
      <c r="F296" s="6">
        <v>2020</v>
      </c>
      <c r="G296" s="4" t="s">
        <v>63</v>
      </c>
      <c r="H296" s="9" t="s">
        <v>3002</v>
      </c>
      <c r="I296" s="4">
        <v>600922</v>
      </c>
      <c r="J296" s="4" t="s">
        <v>2331</v>
      </c>
      <c r="K296" s="4" t="s">
        <v>64</v>
      </c>
      <c r="L296" s="4" t="s">
        <v>65</v>
      </c>
      <c r="M296" s="4" t="s">
        <v>1740</v>
      </c>
      <c r="N296" s="4" t="s">
        <v>104</v>
      </c>
      <c r="O296" s="4" t="s">
        <v>84</v>
      </c>
      <c r="P296" s="4" t="s">
        <v>3478</v>
      </c>
      <c r="Q296" s="4" t="s">
        <v>70</v>
      </c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>
        <v>1</v>
      </c>
      <c r="AR296" s="4"/>
      <c r="AS296" s="4">
        <v>1</v>
      </c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28">
        <f t="shared" si="11"/>
        <v>2</v>
      </c>
      <c r="BS296" s="29">
        <v>1095</v>
      </c>
      <c r="BT296" s="29">
        <f t="shared" si="12"/>
        <v>2190</v>
      </c>
      <c r="BU296" s="4"/>
      <c r="BV296" s="10"/>
      <c r="BW296" s="10"/>
      <c r="BX296" s="10"/>
    </row>
    <row r="297" spans="1:76" s="9" customFormat="1" ht="99.95" customHeight="1">
      <c r="A297" s="11"/>
      <c r="B297" s="4" t="s">
        <v>1128</v>
      </c>
      <c r="C297" s="4" t="s">
        <v>1324</v>
      </c>
      <c r="D297" s="4" t="s">
        <v>61</v>
      </c>
      <c r="E297" s="6" t="s">
        <v>146</v>
      </c>
      <c r="F297" s="6">
        <v>2020</v>
      </c>
      <c r="G297" s="4" t="s">
        <v>63</v>
      </c>
      <c r="H297" s="9" t="s">
        <v>2963</v>
      </c>
      <c r="I297" s="4">
        <v>600511</v>
      </c>
      <c r="J297" s="4" t="s">
        <v>2303</v>
      </c>
      <c r="K297" s="4" t="s">
        <v>64</v>
      </c>
      <c r="L297" s="4" t="s">
        <v>65</v>
      </c>
      <c r="M297" s="4" t="s">
        <v>156</v>
      </c>
      <c r="N297" s="4" t="s">
        <v>294</v>
      </c>
      <c r="O297" s="4" t="s">
        <v>295</v>
      </c>
      <c r="P297" s="4" t="s">
        <v>3454</v>
      </c>
      <c r="Q297" s="4" t="s">
        <v>3571</v>
      </c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>
        <v>1</v>
      </c>
      <c r="AN297" s="4"/>
      <c r="AO297" s="4">
        <v>2</v>
      </c>
      <c r="AP297" s="4"/>
      <c r="AQ297" s="4">
        <v>2</v>
      </c>
      <c r="AR297" s="4"/>
      <c r="AS297" s="4">
        <v>1</v>
      </c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28">
        <f t="shared" si="11"/>
        <v>6</v>
      </c>
      <c r="BS297" s="29">
        <v>1595</v>
      </c>
      <c r="BT297" s="29">
        <f t="shared" si="12"/>
        <v>9570</v>
      </c>
      <c r="BU297" s="4"/>
      <c r="BV297" s="10"/>
      <c r="BW297" s="10"/>
      <c r="BX297" s="10"/>
    </row>
    <row r="298" spans="1:76" s="9" customFormat="1" ht="99.95" customHeight="1">
      <c r="A298" s="11"/>
      <c r="B298" s="4" t="s">
        <v>440</v>
      </c>
      <c r="C298" s="4" t="s">
        <v>1324</v>
      </c>
      <c r="D298" s="4" t="s">
        <v>61</v>
      </c>
      <c r="E298" s="6" t="s">
        <v>62</v>
      </c>
      <c r="F298" s="6">
        <v>2021</v>
      </c>
      <c r="G298" s="4" t="s">
        <v>63</v>
      </c>
      <c r="H298" s="9" t="s">
        <v>2474</v>
      </c>
      <c r="I298" s="4">
        <v>800424</v>
      </c>
      <c r="J298" s="4" t="s">
        <v>441</v>
      </c>
      <c r="K298" s="4" t="s">
        <v>435</v>
      </c>
      <c r="L298" s="4" t="s">
        <v>436</v>
      </c>
      <c r="M298" s="4" t="s">
        <v>442</v>
      </c>
      <c r="N298" s="4" t="s">
        <v>66</v>
      </c>
      <c r="O298" s="4" t="s">
        <v>67</v>
      </c>
      <c r="P298" s="4" t="s">
        <v>3539</v>
      </c>
      <c r="Q298" s="4" t="s">
        <v>70</v>
      </c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>
        <v>4</v>
      </c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28">
        <f t="shared" si="11"/>
        <v>4</v>
      </c>
      <c r="BS298" s="29">
        <v>595</v>
      </c>
      <c r="BT298" s="29">
        <f t="shared" si="12"/>
        <v>2380</v>
      </c>
      <c r="BU298" s="4"/>
      <c r="BV298" s="10"/>
      <c r="BW298" s="10"/>
      <c r="BX298" s="10"/>
    </row>
    <row r="299" spans="1:76" s="9" customFormat="1" ht="99.95" customHeight="1">
      <c r="A299" s="11"/>
      <c r="B299" s="4" t="s">
        <v>1150</v>
      </c>
      <c r="C299" s="4" t="s">
        <v>1324</v>
      </c>
      <c r="D299" s="4" t="s">
        <v>61</v>
      </c>
      <c r="E299" s="6" t="s">
        <v>146</v>
      </c>
      <c r="F299" s="6">
        <v>2020</v>
      </c>
      <c r="G299" s="4" t="s">
        <v>63</v>
      </c>
      <c r="H299" s="9" t="s">
        <v>2982</v>
      </c>
      <c r="I299" s="4">
        <v>600802</v>
      </c>
      <c r="J299" s="4" t="s">
        <v>158</v>
      </c>
      <c r="K299" s="4" t="s">
        <v>64</v>
      </c>
      <c r="L299" s="4" t="s">
        <v>65</v>
      </c>
      <c r="M299" s="4" t="s">
        <v>1723</v>
      </c>
      <c r="N299" s="4" t="s">
        <v>115</v>
      </c>
      <c r="O299" s="4" t="s">
        <v>84</v>
      </c>
      <c r="P299" s="4" t="s">
        <v>3467</v>
      </c>
      <c r="Q299" s="4" t="s">
        <v>3571</v>
      </c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>
        <v>2</v>
      </c>
      <c r="AR299" s="4"/>
      <c r="AS299" s="4">
        <v>1</v>
      </c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28">
        <f t="shared" si="11"/>
        <v>3</v>
      </c>
      <c r="BS299" s="29">
        <v>1895</v>
      </c>
      <c r="BT299" s="29">
        <f t="shared" si="12"/>
        <v>5685</v>
      </c>
      <c r="BU299" s="4"/>
      <c r="BV299" s="10"/>
      <c r="BW299" s="10"/>
      <c r="BX299" s="10"/>
    </row>
    <row r="300" spans="1:76" s="9" customFormat="1" ht="99.95" customHeight="1">
      <c r="A300" s="11" t="s">
        <v>89</v>
      </c>
      <c r="B300" s="4" t="s">
        <v>1200</v>
      </c>
      <c r="C300" s="4" t="s">
        <v>1324</v>
      </c>
      <c r="D300" s="4" t="s">
        <v>61</v>
      </c>
      <c r="E300" s="6" t="s">
        <v>146</v>
      </c>
      <c r="F300" s="6">
        <v>2020</v>
      </c>
      <c r="G300" s="4" t="s">
        <v>63</v>
      </c>
      <c r="H300" s="9" t="s">
        <v>3025</v>
      </c>
      <c r="I300" s="4">
        <v>700075</v>
      </c>
      <c r="J300" s="4" t="s">
        <v>2340</v>
      </c>
      <c r="K300" s="9" t="s">
        <v>553</v>
      </c>
      <c r="L300" s="4" t="s">
        <v>558</v>
      </c>
      <c r="M300" s="4" t="s">
        <v>1759</v>
      </c>
      <c r="N300" s="4" t="s">
        <v>563</v>
      </c>
      <c r="O300" s="4" t="s">
        <v>564</v>
      </c>
      <c r="P300" s="4" t="s">
        <v>3494</v>
      </c>
      <c r="Q300" s="4" t="s">
        <v>3573</v>
      </c>
      <c r="R300" s="4">
        <v>1</v>
      </c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28">
        <f t="shared" si="11"/>
        <v>1</v>
      </c>
      <c r="BS300" s="29">
        <v>695</v>
      </c>
      <c r="BT300" s="29">
        <f t="shared" si="12"/>
        <v>695</v>
      </c>
      <c r="BU300" s="4"/>
      <c r="BV300" s="10"/>
      <c r="BW300" s="10"/>
      <c r="BX300" s="10"/>
    </row>
    <row r="301" spans="1:76" s="9" customFormat="1" ht="99.95" customHeight="1">
      <c r="A301" s="11"/>
      <c r="B301" s="4" t="s">
        <v>1237</v>
      </c>
      <c r="C301" s="4" t="s">
        <v>1324</v>
      </c>
      <c r="D301" s="4" t="s">
        <v>61</v>
      </c>
      <c r="E301" s="6" t="s">
        <v>62</v>
      </c>
      <c r="F301" s="6">
        <v>2021</v>
      </c>
      <c r="G301" s="4" t="s">
        <v>63</v>
      </c>
      <c r="H301" s="9" t="s">
        <v>3054</v>
      </c>
      <c r="I301" s="4">
        <v>800303</v>
      </c>
      <c r="J301" s="4" t="s">
        <v>2357</v>
      </c>
      <c r="K301" s="4" t="s">
        <v>435</v>
      </c>
      <c r="L301" s="4" t="s">
        <v>436</v>
      </c>
      <c r="M301" s="4" t="s">
        <v>1786</v>
      </c>
      <c r="N301" s="4" t="s">
        <v>1954</v>
      </c>
      <c r="O301" s="4" t="s">
        <v>2051</v>
      </c>
      <c r="P301" s="4" t="s">
        <v>3516</v>
      </c>
      <c r="Q301" s="4" t="s">
        <v>70</v>
      </c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>
        <v>6</v>
      </c>
      <c r="AO301" s="4">
        <v>6</v>
      </c>
      <c r="AP301" s="4">
        <v>6</v>
      </c>
      <c r="AQ301" s="4">
        <v>6</v>
      </c>
      <c r="AR301" s="4">
        <v>5</v>
      </c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28">
        <f t="shared" si="11"/>
        <v>29</v>
      </c>
      <c r="BS301" s="29">
        <v>545</v>
      </c>
      <c r="BT301" s="29">
        <f t="shared" si="12"/>
        <v>15805</v>
      </c>
      <c r="BU301" s="4"/>
      <c r="BV301" s="10"/>
      <c r="BW301" s="10"/>
      <c r="BX301" s="10"/>
    </row>
    <row r="302" spans="1:76" s="9" customFormat="1" ht="99.95" customHeight="1">
      <c r="A302" s="11"/>
      <c r="B302" s="4" t="s">
        <v>782</v>
      </c>
      <c r="C302" s="4" t="s">
        <v>1324</v>
      </c>
      <c r="D302" s="4" t="s">
        <v>61</v>
      </c>
      <c r="E302" s="6" t="s">
        <v>62</v>
      </c>
      <c r="F302" s="6">
        <v>2020</v>
      </c>
      <c r="G302" s="4" t="s">
        <v>63</v>
      </c>
      <c r="H302" s="9" t="s">
        <v>2645</v>
      </c>
      <c r="I302" s="4">
        <v>524270</v>
      </c>
      <c r="J302" s="4" t="s">
        <v>2181</v>
      </c>
      <c r="K302" s="4" t="s">
        <v>64</v>
      </c>
      <c r="L302" s="4" t="s">
        <v>285</v>
      </c>
      <c r="M302" s="4" t="s">
        <v>1465</v>
      </c>
      <c r="N302" s="4" t="s">
        <v>137</v>
      </c>
      <c r="O302" s="4" t="s">
        <v>138</v>
      </c>
      <c r="P302" s="4" t="s">
        <v>3256</v>
      </c>
      <c r="Q302" s="4" t="s">
        <v>3571</v>
      </c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>
        <v>1</v>
      </c>
      <c r="AN302" s="4"/>
      <c r="AO302" s="4">
        <v>1</v>
      </c>
      <c r="AP302" s="4"/>
      <c r="AQ302" s="4">
        <v>1</v>
      </c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28">
        <f t="shared" si="11"/>
        <v>3</v>
      </c>
      <c r="BS302" s="29">
        <v>750</v>
      </c>
      <c r="BT302" s="29">
        <f t="shared" si="12"/>
        <v>2250</v>
      </c>
      <c r="BU302" s="4"/>
      <c r="BV302" s="10"/>
      <c r="BW302" s="10"/>
      <c r="BX302" s="10"/>
    </row>
    <row r="303" spans="1:76" s="9" customFormat="1" ht="99.95" customHeight="1">
      <c r="A303" s="11"/>
      <c r="B303" s="4" t="s">
        <v>1255</v>
      </c>
      <c r="C303" s="4" t="s">
        <v>1324</v>
      </c>
      <c r="D303" s="4" t="s">
        <v>61</v>
      </c>
      <c r="E303" s="6" t="s">
        <v>146</v>
      </c>
      <c r="F303" s="6">
        <v>2021</v>
      </c>
      <c r="G303" s="4" t="s">
        <v>63</v>
      </c>
      <c r="H303" s="9" t="s">
        <v>3068</v>
      </c>
      <c r="I303" s="4">
        <v>800345</v>
      </c>
      <c r="J303" s="4" t="s">
        <v>2366</v>
      </c>
      <c r="K303" s="4" t="s">
        <v>435</v>
      </c>
      <c r="L303" s="4" t="s">
        <v>473</v>
      </c>
      <c r="M303" s="4" t="s">
        <v>1794</v>
      </c>
      <c r="N303" s="4" t="s">
        <v>102</v>
      </c>
      <c r="O303" s="4" t="s">
        <v>103</v>
      </c>
      <c r="P303" s="4" t="s">
        <v>3530</v>
      </c>
      <c r="Q303" s="4" t="s">
        <v>70</v>
      </c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>
        <v>1</v>
      </c>
      <c r="AO303" s="4">
        <v>1</v>
      </c>
      <c r="AP303" s="4">
        <v>4</v>
      </c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28">
        <f t="shared" si="11"/>
        <v>6</v>
      </c>
      <c r="BS303" s="29">
        <v>695</v>
      </c>
      <c r="BT303" s="29">
        <f t="shared" si="12"/>
        <v>4170</v>
      </c>
      <c r="BU303" s="4"/>
      <c r="BV303" s="10"/>
      <c r="BW303" s="10"/>
      <c r="BX303" s="10"/>
    </row>
    <row r="304" spans="1:76" s="9" customFormat="1" ht="99.95" customHeight="1">
      <c r="A304" s="11"/>
      <c r="B304" s="4" t="s">
        <v>1026</v>
      </c>
      <c r="C304" s="4" t="s">
        <v>1324</v>
      </c>
      <c r="D304" s="4" t="s">
        <v>61</v>
      </c>
      <c r="E304" s="6" t="s">
        <v>146</v>
      </c>
      <c r="F304" s="6">
        <v>2020</v>
      </c>
      <c r="G304" s="4" t="s">
        <v>63</v>
      </c>
      <c r="H304" s="9" t="s">
        <v>2873</v>
      </c>
      <c r="I304" s="4">
        <v>594249</v>
      </c>
      <c r="J304" s="4" t="s">
        <v>2290</v>
      </c>
      <c r="K304" s="9" t="s">
        <v>553</v>
      </c>
      <c r="L304" s="4" t="s">
        <v>1326</v>
      </c>
      <c r="M304" s="4" t="s">
        <v>1630</v>
      </c>
      <c r="N304" s="4" t="s">
        <v>66</v>
      </c>
      <c r="O304" s="4" t="s">
        <v>67</v>
      </c>
      <c r="P304" s="4" t="s">
        <v>3324</v>
      </c>
      <c r="Q304" s="4" t="s">
        <v>70</v>
      </c>
      <c r="R304" s="4">
        <v>2</v>
      </c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28">
        <f t="shared" si="11"/>
        <v>2</v>
      </c>
      <c r="BS304" s="29">
        <v>525</v>
      </c>
      <c r="BT304" s="29">
        <f t="shared" si="12"/>
        <v>1050</v>
      </c>
      <c r="BU304" s="4"/>
      <c r="BV304" s="10"/>
      <c r="BW304" s="10"/>
      <c r="BX304" s="10"/>
    </row>
    <row r="305" spans="1:76" s="9" customFormat="1" ht="99.95" customHeight="1">
      <c r="A305" s="11"/>
      <c r="B305" s="4" t="s">
        <v>1212</v>
      </c>
      <c r="C305" s="4" t="s">
        <v>1324</v>
      </c>
      <c r="D305" s="4" t="s">
        <v>61</v>
      </c>
      <c r="E305" s="6" t="s">
        <v>62</v>
      </c>
      <c r="F305" s="6">
        <v>2020</v>
      </c>
      <c r="G305" s="4" t="s">
        <v>63</v>
      </c>
      <c r="H305" s="9" t="s">
        <v>3035</v>
      </c>
      <c r="I305" s="4">
        <v>700136</v>
      </c>
      <c r="J305" s="4" t="s">
        <v>522</v>
      </c>
      <c r="K305" s="9" t="s">
        <v>553</v>
      </c>
      <c r="L305" s="4" t="s">
        <v>1326</v>
      </c>
      <c r="M305" s="4" t="s">
        <v>1769</v>
      </c>
      <c r="N305" s="4" t="s">
        <v>66</v>
      </c>
      <c r="O305" s="4" t="s">
        <v>67</v>
      </c>
      <c r="P305" s="4" t="s">
        <v>3501</v>
      </c>
      <c r="Q305" s="4" t="s">
        <v>70</v>
      </c>
      <c r="R305" s="4">
        <v>2</v>
      </c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28">
        <f t="shared" si="11"/>
        <v>2</v>
      </c>
      <c r="BS305" s="29">
        <v>265</v>
      </c>
      <c r="BT305" s="29">
        <f t="shared" si="12"/>
        <v>530</v>
      </c>
      <c r="BU305" s="4"/>
      <c r="BV305" s="10"/>
      <c r="BW305" s="10"/>
      <c r="BX305" s="10"/>
    </row>
    <row r="306" spans="1:76" s="9" customFormat="1" ht="99.95" customHeight="1">
      <c r="A306" s="11"/>
      <c r="B306" s="4" t="s">
        <v>805</v>
      </c>
      <c r="C306" s="4" t="s">
        <v>1324</v>
      </c>
      <c r="D306" s="4" t="s">
        <v>61</v>
      </c>
      <c r="E306" s="6" t="s">
        <v>62</v>
      </c>
      <c r="F306" s="6">
        <v>2020</v>
      </c>
      <c r="G306" s="4" t="s">
        <v>63</v>
      </c>
      <c r="H306" s="9" t="s">
        <v>2666</v>
      </c>
      <c r="I306" s="4">
        <v>530527</v>
      </c>
      <c r="J306" s="4" t="s">
        <v>166</v>
      </c>
      <c r="K306" s="4" t="s">
        <v>64</v>
      </c>
      <c r="L306" s="4" t="s">
        <v>366</v>
      </c>
      <c r="M306" s="4" t="s">
        <v>1477</v>
      </c>
      <c r="N306" s="4" t="s">
        <v>66</v>
      </c>
      <c r="O306" s="4" t="s">
        <v>67</v>
      </c>
      <c r="P306" s="4" t="s">
        <v>3270</v>
      </c>
      <c r="Q306" s="4" t="s">
        <v>3571</v>
      </c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>
        <v>3</v>
      </c>
      <c r="AR306" s="4"/>
      <c r="AS306" s="4">
        <v>2</v>
      </c>
      <c r="AT306" s="4"/>
      <c r="AU306" s="4">
        <v>2</v>
      </c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28">
        <f t="shared" si="11"/>
        <v>7</v>
      </c>
      <c r="BS306" s="29">
        <v>850</v>
      </c>
      <c r="BT306" s="29">
        <f t="shared" si="12"/>
        <v>5950</v>
      </c>
      <c r="BU306" s="4"/>
      <c r="BV306" s="10"/>
      <c r="BW306" s="10"/>
      <c r="BX306" s="10"/>
    </row>
    <row r="307" spans="1:76" s="9" customFormat="1" ht="99.95" customHeight="1">
      <c r="A307" s="11"/>
      <c r="B307" s="4" t="s">
        <v>691</v>
      </c>
      <c r="C307" s="4" t="s">
        <v>1324</v>
      </c>
      <c r="D307" s="4" t="s">
        <v>61</v>
      </c>
      <c r="E307" s="6" t="s">
        <v>62</v>
      </c>
      <c r="F307" s="6">
        <v>2020</v>
      </c>
      <c r="G307" s="4" t="s">
        <v>63</v>
      </c>
      <c r="H307" s="9" t="s">
        <v>2563</v>
      </c>
      <c r="I307" s="4">
        <v>489697</v>
      </c>
      <c r="J307" s="4" t="s">
        <v>2135</v>
      </c>
      <c r="K307" s="9" t="s">
        <v>553</v>
      </c>
      <c r="L307" s="4" t="s">
        <v>583</v>
      </c>
      <c r="M307" s="4" t="s">
        <v>1398</v>
      </c>
      <c r="N307" s="4" t="s">
        <v>66</v>
      </c>
      <c r="O307" s="4" t="s">
        <v>67</v>
      </c>
      <c r="P307" s="4" t="s">
        <v>3215</v>
      </c>
      <c r="Q307" s="4" t="s">
        <v>70</v>
      </c>
      <c r="R307" s="4">
        <v>1</v>
      </c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28">
        <f t="shared" si="11"/>
        <v>1</v>
      </c>
      <c r="BS307" s="29">
        <v>725</v>
      </c>
      <c r="BT307" s="29">
        <f t="shared" si="12"/>
        <v>725</v>
      </c>
      <c r="BU307" s="4"/>
      <c r="BV307" s="10"/>
      <c r="BW307" s="10"/>
      <c r="BX307" s="10"/>
    </row>
    <row r="308" spans="1:76" s="9" customFormat="1" ht="99.95" customHeight="1">
      <c r="A308" s="11" t="s">
        <v>89</v>
      </c>
      <c r="B308" s="4" t="s">
        <v>852</v>
      </c>
      <c r="C308" s="4" t="s">
        <v>1324</v>
      </c>
      <c r="D308" s="4" t="s">
        <v>61</v>
      </c>
      <c r="E308" s="6" t="s">
        <v>62</v>
      </c>
      <c r="F308" s="6">
        <v>2020</v>
      </c>
      <c r="G308" s="4" t="s">
        <v>63</v>
      </c>
      <c r="H308" s="9" t="s">
        <v>2706</v>
      </c>
      <c r="I308" s="4">
        <v>541177</v>
      </c>
      <c r="J308" s="4" t="s">
        <v>2207</v>
      </c>
      <c r="K308" s="4" t="s">
        <v>64</v>
      </c>
      <c r="L308" s="4" t="s">
        <v>285</v>
      </c>
      <c r="M308" s="4" t="s">
        <v>1508</v>
      </c>
      <c r="N308" s="4" t="s">
        <v>140</v>
      </c>
      <c r="O308" s="4" t="s">
        <v>141</v>
      </c>
      <c r="P308" s="4" t="s">
        <v>3292</v>
      </c>
      <c r="Q308" s="4" t="s">
        <v>3571</v>
      </c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>
        <v>1</v>
      </c>
      <c r="AT308" s="4"/>
      <c r="AU308" s="4">
        <v>1</v>
      </c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28">
        <f t="shared" si="11"/>
        <v>2</v>
      </c>
      <c r="BS308" s="29">
        <v>995</v>
      </c>
      <c r="BT308" s="29">
        <f t="shared" si="12"/>
        <v>1990</v>
      </c>
      <c r="BU308" s="4"/>
      <c r="BV308" s="10"/>
      <c r="BW308" s="10"/>
      <c r="BX308" s="10"/>
    </row>
    <row r="309" spans="1:76" s="9" customFormat="1" ht="99.95" customHeight="1">
      <c r="A309" s="11" t="s">
        <v>89</v>
      </c>
      <c r="B309" s="4" t="s">
        <v>851</v>
      </c>
      <c r="C309" s="4" t="s">
        <v>1324</v>
      </c>
      <c r="D309" s="4" t="s">
        <v>61</v>
      </c>
      <c r="E309" s="6" t="s">
        <v>62</v>
      </c>
      <c r="F309" s="6">
        <v>2020</v>
      </c>
      <c r="G309" s="4" t="s">
        <v>63</v>
      </c>
      <c r="H309" s="9" t="s">
        <v>2706</v>
      </c>
      <c r="I309" s="4">
        <v>541177</v>
      </c>
      <c r="J309" s="4" t="s">
        <v>2207</v>
      </c>
      <c r="K309" s="4" t="s">
        <v>64</v>
      </c>
      <c r="L309" s="4" t="s">
        <v>285</v>
      </c>
      <c r="M309" s="4" t="s">
        <v>1508</v>
      </c>
      <c r="N309" s="4" t="s">
        <v>66</v>
      </c>
      <c r="O309" s="4" t="s">
        <v>67</v>
      </c>
      <c r="P309" s="4" t="s">
        <v>3292</v>
      </c>
      <c r="Q309" s="4" t="s">
        <v>3571</v>
      </c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>
        <v>1</v>
      </c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28">
        <f t="shared" si="11"/>
        <v>1</v>
      </c>
      <c r="BS309" s="29">
        <v>995</v>
      </c>
      <c r="BT309" s="29">
        <f t="shared" si="12"/>
        <v>995</v>
      </c>
      <c r="BU309" s="4"/>
      <c r="BV309" s="10"/>
      <c r="BW309" s="10"/>
      <c r="BX309" s="10"/>
    </row>
    <row r="310" spans="1:76" s="9" customFormat="1" ht="99.95" customHeight="1">
      <c r="A310" s="11" t="s">
        <v>89</v>
      </c>
      <c r="B310" s="4" t="s">
        <v>1199</v>
      </c>
      <c r="C310" s="4" t="s">
        <v>1324</v>
      </c>
      <c r="D310" s="4" t="s">
        <v>61</v>
      </c>
      <c r="E310" s="6" t="s">
        <v>146</v>
      </c>
      <c r="F310" s="6">
        <v>2020</v>
      </c>
      <c r="G310" s="4" t="s">
        <v>63</v>
      </c>
      <c r="H310" s="9" t="s">
        <v>3024</v>
      </c>
      <c r="I310" s="4">
        <v>700073</v>
      </c>
      <c r="J310" s="4" t="s">
        <v>2339</v>
      </c>
      <c r="K310" s="9" t="s">
        <v>553</v>
      </c>
      <c r="L310" s="4" t="s">
        <v>558</v>
      </c>
      <c r="M310" s="4" t="s">
        <v>1758</v>
      </c>
      <c r="N310" s="4" t="s">
        <v>588</v>
      </c>
      <c r="O310" s="4" t="s">
        <v>84</v>
      </c>
      <c r="P310" s="4" t="s">
        <v>3493</v>
      </c>
      <c r="Q310" s="4" t="s">
        <v>70</v>
      </c>
      <c r="R310" s="4">
        <v>1</v>
      </c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28">
        <f t="shared" si="11"/>
        <v>1</v>
      </c>
      <c r="BS310" s="29">
        <v>695</v>
      </c>
      <c r="BT310" s="29">
        <f t="shared" si="12"/>
        <v>695</v>
      </c>
      <c r="BU310" s="4"/>
      <c r="BV310" s="10"/>
      <c r="BW310" s="10"/>
      <c r="BX310" s="10"/>
    </row>
    <row r="311" spans="1:76" s="9" customFormat="1" ht="99.95" customHeight="1">
      <c r="A311" s="11" t="s">
        <v>89</v>
      </c>
      <c r="B311" s="4" t="s">
        <v>1216</v>
      </c>
      <c r="C311" s="4" t="s">
        <v>1324</v>
      </c>
      <c r="D311" s="4" t="s">
        <v>61</v>
      </c>
      <c r="E311" s="6" t="s">
        <v>62</v>
      </c>
      <c r="F311" s="6">
        <v>2020</v>
      </c>
      <c r="G311" s="4" t="s">
        <v>63</v>
      </c>
      <c r="H311" s="9" t="s">
        <v>3039</v>
      </c>
      <c r="I311" s="4">
        <v>700164</v>
      </c>
      <c r="J311" s="4" t="s">
        <v>2348</v>
      </c>
      <c r="K311" s="9" t="s">
        <v>553</v>
      </c>
      <c r="L311" s="4" t="s">
        <v>558</v>
      </c>
      <c r="M311" s="4" t="s">
        <v>1773</v>
      </c>
      <c r="N311" s="4" t="s">
        <v>258</v>
      </c>
      <c r="O311" s="4" t="s">
        <v>259</v>
      </c>
      <c r="P311" s="4" t="s">
        <v>3503</v>
      </c>
      <c r="Q311" s="4" t="s">
        <v>70</v>
      </c>
      <c r="R311" s="4">
        <v>1</v>
      </c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28">
        <f t="shared" si="11"/>
        <v>1</v>
      </c>
      <c r="BS311" s="29">
        <v>735</v>
      </c>
      <c r="BT311" s="29">
        <f t="shared" si="12"/>
        <v>735</v>
      </c>
      <c r="BU311" s="4"/>
      <c r="BV311" s="10"/>
      <c r="BW311" s="10"/>
      <c r="BX311" s="10"/>
    </row>
    <row r="312" spans="1:76" s="9" customFormat="1" ht="99.95" customHeight="1">
      <c r="A312" s="11" t="s">
        <v>89</v>
      </c>
      <c r="B312" s="4" t="s">
        <v>816</v>
      </c>
      <c r="C312" s="4" t="s">
        <v>1324</v>
      </c>
      <c r="D312" s="4" t="s">
        <v>61</v>
      </c>
      <c r="E312" s="6" t="s">
        <v>62</v>
      </c>
      <c r="F312" s="6">
        <v>2020</v>
      </c>
      <c r="G312" s="4" t="s">
        <v>63</v>
      </c>
      <c r="H312" s="9" t="s">
        <v>2459</v>
      </c>
      <c r="I312" s="4">
        <v>531885</v>
      </c>
      <c r="J312" s="4" t="s">
        <v>79</v>
      </c>
      <c r="K312" s="4" t="s">
        <v>64</v>
      </c>
      <c r="L312" s="4" t="s">
        <v>285</v>
      </c>
      <c r="M312" s="4" t="s">
        <v>285</v>
      </c>
      <c r="N312" s="4" t="s">
        <v>379</v>
      </c>
      <c r="O312" s="4" t="s">
        <v>380</v>
      </c>
      <c r="P312" s="4" t="s">
        <v>3142</v>
      </c>
      <c r="Q312" s="4" t="s">
        <v>3580</v>
      </c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>
        <v>1</v>
      </c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28">
        <f t="shared" si="11"/>
        <v>1</v>
      </c>
      <c r="BS312" s="29">
        <v>550</v>
      </c>
      <c r="BT312" s="29">
        <f t="shared" si="12"/>
        <v>550</v>
      </c>
      <c r="BU312" s="4"/>
      <c r="BV312" s="10"/>
      <c r="BW312" s="10"/>
      <c r="BX312" s="10"/>
    </row>
    <row r="313" spans="1:76" s="9" customFormat="1" ht="99.95" customHeight="1">
      <c r="A313" s="11" t="s">
        <v>89</v>
      </c>
      <c r="B313" s="4" t="s">
        <v>1261</v>
      </c>
      <c r="C313" s="4" t="s">
        <v>1324</v>
      </c>
      <c r="D313" s="4" t="s">
        <v>61</v>
      </c>
      <c r="E313" s="6" t="s">
        <v>62</v>
      </c>
      <c r="F313" s="6">
        <v>2021</v>
      </c>
      <c r="G313" s="4" t="s">
        <v>63</v>
      </c>
      <c r="H313" s="9" t="s">
        <v>3072</v>
      </c>
      <c r="I313" s="4">
        <v>800391</v>
      </c>
      <c r="J313" s="4" t="s">
        <v>2369</v>
      </c>
      <c r="K313" s="4" t="s">
        <v>435</v>
      </c>
      <c r="L313" s="4" t="s">
        <v>483</v>
      </c>
      <c r="M313" s="4" t="s">
        <v>1797</v>
      </c>
      <c r="N313" s="4" t="s">
        <v>66</v>
      </c>
      <c r="O313" s="4" t="s">
        <v>67</v>
      </c>
      <c r="P313" s="4" t="s">
        <v>3537</v>
      </c>
      <c r="Q313" s="4" t="s">
        <v>70</v>
      </c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>
        <v>3</v>
      </c>
      <c r="AP313" s="4">
        <v>3</v>
      </c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28">
        <f t="shared" si="11"/>
        <v>6</v>
      </c>
      <c r="BS313" s="29">
        <v>545</v>
      </c>
      <c r="BT313" s="29">
        <f t="shared" si="12"/>
        <v>3270</v>
      </c>
      <c r="BU313" s="4"/>
      <c r="BV313" s="10"/>
      <c r="BW313" s="10"/>
      <c r="BX313" s="10"/>
    </row>
    <row r="314" spans="1:76" s="9" customFormat="1" ht="99.95" customHeight="1">
      <c r="A314" s="11" t="s">
        <v>89</v>
      </c>
      <c r="B314" s="4" t="s">
        <v>1262</v>
      </c>
      <c r="C314" s="4" t="s">
        <v>1324</v>
      </c>
      <c r="D314" s="4" t="s">
        <v>61</v>
      </c>
      <c r="E314" s="6" t="s">
        <v>62</v>
      </c>
      <c r="F314" s="6">
        <v>2021</v>
      </c>
      <c r="G314" s="4" t="s">
        <v>63</v>
      </c>
      <c r="H314" s="9" t="s">
        <v>3072</v>
      </c>
      <c r="I314" s="4">
        <v>800391</v>
      </c>
      <c r="J314" s="4" t="s">
        <v>2369</v>
      </c>
      <c r="K314" s="4" t="s">
        <v>435</v>
      </c>
      <c r="L314" s="4" t="s">
        <v>436</v>
      </c>
      <c r="M314" s="4" t="s">
        <v>1797</v>
      </c>
      <c r="N314" s="4" t="s">
        <v>1967</v>
      </c>
      <c r="O314" s="4" t="s">
        <v>2063</v>
      </c>
      <c r="P314" s="4" t="s">
        <v>3537</v>
      </c>
      <c r="Q314" s="4" t="s">
        <v>70</v>
      </c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>
        <v>3</v>
      </c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28">
        <f t="shared" si="11"/>
        <v>3</v>
      </c>
      <c r="BS314" s="29">
        <v>545</v>
      </c>
      <c r="BT314" s="29">
        <f t="shared" si="12"/>
        <v>1635</v>
      </c>
      <c r="BU314" s="4"/>
      <c r="BV314" s="10"/>
      <c r="BW314" s="10"/>
      <c r="BX314" s="10"/>
    </row>
    <row r="315" spans="1:76" s="9" customFormat="1" ht="99.95" customHeight="1">
      <c r="A315" s="11" t="s">
        <v>89</v>
      </c>
      <c r="B315" s="4" t="s">
        <v>723</v>
      </c>
      <c r="C315" s="4" t="s">
        <v>1324</v>
      </c>
      <c r="D315" s="4" t="s">
        <v>61</v>
      </c>
      <c r="E315" s="6" t="s">
        <v>146</v>
      </c>
      <c r="F315" s="6">
        <v>2020</v>
      </c>
      <c r="G315" s="4" t="s">
        <v>63</v>
      </c>
      <c r="H315" s="9" t="s">
        <v>2593</v>
      </c>
      <c r="I315" s="4">
        <v>502407</v>
      </c>
      <c r="J315" s="4" t="s">
        <v>327</v>
      </c>
      <c r="K315" s="4" t="s">
        <v>64</v>
      </c>
      <c r="L315" s="4" t="s">
        <v>326</v>
      </c>
      <c r="M315" s="4" t="s">
        <v>1425</v>
      </c>
      <c r="N315" s="4" t="s">
        <v>66</v>
      </c>
      <c r="O315" s="4" t="s">
        <v>67</v>
      </c>
      <c r="P315" s="4" t="s">
        <v>3226</v>
      </c>
      <c r="Q315" s="4" t="s">
        <v>3571</v>
      </c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>
        <v>1</v>
      </c>
      <c r="AN315" s="4"/>
      <c r="AO315" s="4">
        <v>1</v>
      </c>
      <c r="AP315" s="4"/>
      <c r="AQ315" s="4">
        <v>1</v>
      </c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28">
        <f t="shared" si="11"/>
        <v>3</v>
      </c>
      <c r="BS315" s="29">
        <v>685</v>
      </c>
      <c r="BT315" s="29">
        <f t="shared" si="12"/>
        <v>2055</v>
      </c>
      <c r="BU315" s="4"/>
      <c r="BV315" s="10"/>
      <c r="BW315" s="10"/>
      <c r="BX315" s="10"/>
    </row>
    <row r="316" spans="1:76" s="9" customFormat="1" ht="99.95" customHeight="1">
      <c r="A316" s="11" t="s">
        <v>89</v>
      </c>
      <c r="B316" s="4" t="s">
        <v>1138</v>
      </c>
      <c r="C316" s="4" t="s">
        <v>1324</v>
      </c>
      <c r="D316" s="4" t="s">
        <v>61</v>
      </c>
      <c r="E316" s="6" t="s">
        <v>146</v>
      </c>
      <c r="F316" s="6">
        <v>2020</v>
      </c>
      <c r="G316" s="4" t="s">
        <v>63</v>
      </c>
      <c r="H316" s="9" t="s">
        <v>2972</v>
      </c>
      <c r="I316" s="4">
        <v>600611</v>
      </c>
      <c r="J316" s="4" t="s">
        <v>111</v>
      </c>
      <c r="K316" s="4" t="s">
        <v>64</v>
      </c>
      <c r="L316" s="4" t="s">
        <v>366</v>
      </c>
      <c r="M316" s="4" t="s">
        <v>1716</v>
      </c>
      <c r="N316" s="4" t="s">
        <v>121</v>
      </c>
      <c r="O316" s="4" t="s">
        <v>122</v>
      </c>
      <c r="P316" s="4" t="s">
        <v>3462</v>
      </c>
      <c r="Q316" s="4" t="s">
        <v>70</v>
      </c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>
        <v>1</v>
      </c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28">
        <f t="shared" si="11"/>
        <v>1</v>
      </c>
      <c r="BS316" s="29">
        <v>795</v>
      </c>
      <c r="BT316" s="29">
        <f t="shared" si="12"/>
        <v>795</v>
      </c>
      <c r="BU316" s="4"/>
      <c r="BV316" s="10"/>
      <c r="BW316" s="10"/>
      <c r="BX316" s="10"/>
    </row>
    <row r="317" spans="1:76" s="9" customFormat="1" ht="99.95" customHeight="1">
      <c r="A317" s="11" t="s">
        <v>89</v>
      </c>
      <c r="B317" s="4" t="s">
        <v>912</v>
      </c>
      <c r="C317" s="4" t="s">
        <v>1324</v>
      </c>
      <c r="D317" s="4" t="s">
        <v>61</v>
      </c>
      <c r="E317" s="6" t="s">
        <v>146</v>
      </c>
      <c r="F317" s="6">
        <v>2020</v>
      </c>
      <c r="G317" s="4" t="s">
        <v>63</v>
      </c>
      <c r="H317" s="9" t="s">
        <v>2765</v>
      </c>
      <c r="I317" s="4">
        <v>570173</v>
      </c>
      <c r="J317" s="4" t="s">
        <v>2235</v>
      </c>
      <c r="K317" s="9" t="s">
        <v>553</v>
      </c>
      <c r="L317" s="4" t="s">
        <v>554</v>
      </c>
      <c r="M317" s="4" t="s">
        <v>1555</v>
      </c>
      <c r="N317" s="4" t="s">
        <v>520</v>
      </c>
      <c r="O317" s="4" t="s">
        <v>521</v>
      </c>
      <c r="P317" s="4" t="s">
        <v>3325</v>
      </c>
      <c r="Q317" s="4" t="s">
        <v>70</v>
      </c>
      <c r="R317" s="4">
        <v>1</v>
      </c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28">
        <f t="shared" si="11"/>
        <v>1</v>
      </c>
      <c r="BS317" s="29">
        <v>525</v>
      </c>
      <c r="BT317" s="29">
        <f t="shared" si="12"/>
        <v>525</v>
      </c>
      <c r="BU317" s="4"/>
      <c r="BV317" s="10"/>
      <c r="BW317" s="10"/>
      <c r="BX317" s="10"/>
    </row>
    <row r="318" spans="1:76" s="9" customFormat="1" ht="99.95" customHeight="1">
      <c r="A318" s="11" t="s">
        <v>89</v>
      </c>
      <c r="B318" s="4" t="s">
        <v>800</v>
      </c>
      <c r="C318" s="4" t="s">
        <v>1324</v>
      </c>
      <c r="D318" s="4" t="s">
        <v>61</v>
      </c>
      <c r="E318" s="6" t="s">
        <v>146</v>
      </c>
      <c r="F318" s="6">
        <v>2020</v>
      </c>
      <c r="G318" s="4" t="s">
        <v>63</v>
      </c>
      <c r="H318" s="9" t="s">
        <v>2662</v>
      </c>
      <c r="I318" s="4">
        <v>529866</v>
      </c>
      <c r="J318" s="4" t="s">
        <v>249</v>
      </c>
      <c r="K318" s="4" t="s">
        <v>64</v>
      </c>
      <c r="L318" s="4" t="s">
        <v>366</v>
      </c>
      <c r="M318" s="4" t="s">
        <v>375</v>
      </c>
      <c r="N318" s="4" t="s">
        <v>66</v>
      </c>
      <c r="O318" s="4" t="s">
        <v>67</v>
      </c>
      <c r="P318" s="4" t="s">
        <v>3268</v>
      </c>
      <c r="Q318" s="4" t="s">
        <v>3571</v>
      </c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>
        <v>1</v>
      </c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28">
        <f t="shared" si="11"/>
        <v>1</v>
      </c>
      <c r="BS318" s="29">
        <v>445</v>
      </c>
      <c r="BT318" s="29">
        <f t="shared" si="12"/>
        <v>445</v>
      </c>
      <c r="BU318" s="4"/>
      <c r="BV318" s="10"/>
      <c r="BW318" s="10"/>
      <c r="BX318" s="10"/>
    </row>
    <row r="319" spans="1:76" s="9" customFormat="1" ht="99.95" customHeight="1">
      <c r="A319" s="11" t="s">
        <v>89</v>
      </c>
      <c r="B319" s="4" t="s">
        <v>801</v>
      </c>
      <c r="C319" s="4" t="s">
        <v>1324</v>
      </c>
      <c r="D319" s="4" t="s">
        <v>61</v>
      </c>
      <c r="E319" s="6" t="s">
        <v>146</v>
      </c>
      <c r="F319" s="6">
        <v>2020</v>
      </c>
      <c r="G319" s="4" t="s">
        <v>63</v>
      </c>
      <c r="H319" s="9" t="s">
        <v>2662</v>
      </c>
      <c r="I319" s="4">
        <v>529866</v>
      </c>
      <c r="J319" s="4" t="s">
        <v>249</v>
      </c>
      <c r="K319" s="4" t="s">
        <v>64</v>
      </c>
      <c r="L319" s="4" t="s">
        <v>366</v>
      </c>
      <c r="M319" s="4" t="s">
        <v>375</v>
      </c>
      <c r="N319" s="4" t="s">
        <v>1890</v>
      </c>
      <c r="O319" s="4" t="s">
        <v>2004</v>
      </c>
      <c r="P319" s="4" t="s">
        <v>3268</v>
      </c>
      <c r="Q319" s="4" t="s">
        <v>3571</v>
      </c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>
        <v>1</v>
      </c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28">
        <f t="shared" si="11"/>
        <v>1</v>
      </c>
      <c r="BS319" s="29">
        <v>445</v>
      </c>
      <c r="BT319" s="29">
        <f t="shared" si="12"/>
        <v>445</v>
      </c>
      <c r="BU319" s="4"/>
      <c r="BV319" s="10"/>
      <c r="BW319" s="10"/>
      <c r="BX319" s="10"/>
    </row>
    <row r="320" spans="1:76" s="9" customFormat="1" ht="99.95" customHeight="1">
      <c r="A320" s="11" t="s">
        <v>89</v>
      </c>
      <c r="B320" s="4" t="s">
        <v>1238</v>
      </c>
      <c r="C320" s="4" t="s">
        <v>1324</v>
      </c>
      <c r="D320" s="4" t="s">
        <v>61</v>
      </c>
      <c r="E320" s="6" t="s">
        <v>146</v>
      </c>
      <c r="F320" s="6">
        <v>2021</v>
      </c>
      <c r="G320" s="4" t="s">
        <v>63</v>
      </c>
      <c r="H320" s="9" t="s">
        <v>3055</v>
      </c>
      <c r="I320" s="4">
        <v>800313</v>
      </c>
      <c r="J320" s="4" t="s">
        <v>470</v>
      </c>
      <c r="K320" s="4" t="s">
        <v>435</v>
      </c>
      <c r="L320" s="4" t="s">
        <v>436</v>
      </c>
      <c r="M320" s="4" t="s">
        <v>1787</v>
      </c>
      <c r="N320" s="4" t="s">
        <v>66</v>
      </c>
      <c r="O320" s="4" t="s">
        <v>67</v>
      </c>
      <c r="P320" s="4" t="s">
        <v>3517</v>
      </c>
      <c r="Q320" s="4" t="s">
        <v>70</v>
      </c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>
        <v>1</v>
      </c>
      <c r="AO320" s="4">
        <v>16</v>
      </c>
      <c r="AP320" s="4">
        <v>12</v>
      </c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28">
        <f t="shared" si="11"/>
        <v>29</v>
      </c>
      <c r="BS320" s="29">
        <v>650</v>
      </c>
      <c r="BT320" s="29">
        <f t="shared" si="12"/>
        <v>18850</v>
      </c>
      <c r="BU320" s="4"/>
      <c r="BV320" s="10"/>
      <c r="BW320" s="10"/>
      <c r="BX320" s="10"/>
    </row>
    <row r="321" spans="1:76" s="9" customFormat="1" ht="99.95" customHeight="1">
      <c r="A321" s="11" t="s">
        <v>89</v>
      </c>
      <c r="B321" s="4" t="s">
        <v>756</v>
      </c>
      <c r="C321" s="4" t="s">
        <v>1324</v>
      </c>
      <c r="D321" s="4" t="s">
        <v>61</v>
      </c>
      <c r="E321" s="6" t="s">
        <v>146</v>
      </c>
      <c r="F321" s="6">
        <v>2020</v>
      </c>
      <c r="G321" s="4" t="s">
        <v>63</v>
      </c>
      <c r="H321" s="9" t="s">
        <v>2621</v>
      </c>
      <c r="I321" s="4">
        <v>513872</v>
      </c>
      <c r="J321" s="4" t="s">
        <v>552</v>
      </c>
      <c r="K321" s="9" t="s">
        <v>553</v>
      </c>
      <c r="L321" s="4" t="s">
        <v>583</v>
      </c>
      <c r="M321" s="4" t="s">
        <v>1450</v>
      </c>
      <c r="N321" s="4" t="s">
        <v>555</v>
      </c>
      <c r="O321" s="4" t="s">
        <v>556</v>
      </c>
      <c r="P321" s="4" t="s">
        <v>3243</v>
      </c>
      <c r="Q321" s="4" t="s">
        <v>70</v>
      </c>
      <c r="R321" s="4">
        <v>5</v>
      </c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28">
        <f t="shared" si="11"/>
        <v>5</v>
      </c>
      <c r="BS321" s="29">
        <v>890</v>
      </c>
      <c r="BT321" s="29">
        <f t="shared" si="12"/>
        <v>4450</v>
      </c>
      <c r="BU321" s="4"/>
      <c r="BV321" s="10"/>
      <c r="BW321" s="10"/>
      <c r="BX321" s="10"/>
    </row>
    <row r="322" spans="1:76" s="9" customFormat="1" ht="99.95" customHeight="1">
      <c r="A322" s="11" t="s">
        <v>89</v>
      </c>
      <c r="B322" s="4" t="s">
        <v>243</v>
      </c>
      <c r="C322" s="4" t="s">
        <v>1324</v>
      </c>
      <c r="D322" s="4" t="s">
        <v>61</v>
      </c>
      <c r="E322" s="6" t="s">
        <v>62</v>
      </c>
      <c r="F322" s="6">
        <v>2020</v>
      </c>
      <c r="G322" s="4" t="s">
        <v>63</v>
      </c>
      <c r="H322" s="9" t="s">
        <v>2456</v>
      </c>
      <c r="I322" s="4">
        <v>541467</v>
      </c>
      <c r="J322" s="4" t="s">
        <v>244</v>
      </c>
      <c r="K322" s="4" t="s">
        <v>64</v>
      </c>
      <c r="L322" s="4" t="s">
        <v>72</v>
      </c>
      <c r="M322" s="4" t="s">
        <v>245</v>
      </c>
      <c r="N322" s="4" t="s">
        <v>66</v>
      </c>
      <c r="O322" s="4" t="s">
        <v>67</v>
      </c>
      <c r="P322" s="4" t="s">
        <v>3293</v>
      </c>
      <c r="Q322" s="4" t="s">
        <v>3571</v>
      </c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>
        <v>1</v>
      </c>
      <c r="AP322" s="4"/>
      <c r="AQ322" s="4">
        <v>3</v>
      </c>
      <c r="AR322" s="4"/>
      <c r="AS322" s="4">
        <v>1</v>
      </c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28">
        <f t="shared" si="11"/>
        <v>5</v>
      </c>
      <c r="BS322" s="29">
        <v>1295</v>
      </c>
      <c r="BT322" s="29">
        <f t="shared" si="12"/>
        <v>6475</v>
      </c>
      <c r="BU322" s="4"/>
      <c r="BV322" s="10"/>
      <c r="BW322" s="10"/>
      <c r="BX322" s="10"/>
    </row>
    <row r="323" spans="1:76" s="9" customFormat="1" ht="99.95" customHeight="1">
      <c r="A323" s="11" t="s">
        <v>89</v>
      </c>
      <c r="B323" s="4" t="s">
        <v>1208</v>
      </c>
      <c r="C323" s="4" t="s">
        <v>1324</v>
      </c>
      <c r="D323" s="4" t="s">
        <v>61</v>
      </c>
      <c r="E323" s="6" t="s">
        <v>62</v>
      </c>
      <c r="F323" s="6">
        <v>2020</v>
      </c>
      <c r="G323" s="4" t="s">
        <v>63</v>
      </c>
      <c r="H323" s="9" t="s">
        <v>3032</v>
      </c>
      <c r="I323" s="4">
        <v>700127</v>
      </c>
      <c r="J323" s="4" t="s">
        <v>2346</v>
      </c>
      <c r="K323" s="9" t="s">
        <v>553</v>
      </c>
      <c r="L323" s="4" t="s">
        <v>558</v>
      </c>
      <c r="M323" s="4" t="s">
        <v>1766</v>
      </c>
      <c r="N323" s="4" t="s">
        <v>66</v>
      </c>
      <c r="O323" s="4" t="s">
        <v>67</v>
      </c>
      <c r="P323" s="4" t="s">
        <v>3500</v>
      </c>
      <c r="Q323" s="4" t="s">
        <v>70</v>
      </c>
      <c r="R323" s="4">
        <v>1</v>
      </c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28">
        <f t="shared" si="11"/>
        <v>1</v>
      </c>
      <c r="BS323" s="29">
        <v>395</v>
      </c>
      <c r="BT323" s="29">
        <f t="shared" si="12"/>
        <v>395</v>
      </c>
      <c r="BU323" s="4"/>
      <c r="BV323" s="10"/>
      <c r="BW323" s="10"/>
      <c r="BX323" s="10"/>
    </row>
    <row r="324" spans="1:76" s="9" customFormat="1" ht="99.95" customHeight="1">
      <c r="A324" s="11" t="s">
        <v>89</v>
      </c>
      <c r="B324" s="4" t="s">
        <v>1220</v>
      </c>
      <c r="C324" s="4" t="s">
        <v>1324</v>
      </c>
      <c r="D324" s="4" t="s">
        <v>61</v>
      </c>
      <c r="E324" s="6" t="s">
        <v>62</v>
      </c>
      <c r="F324" s="6">
        <v>2021</v>
      </c>
      <c r="G324" s="4" t="s">
        <v>63</v>
      </c>
      <c r="H324" s="9" t="s">
        <v>3042</v>
      </c>
      <c r="I324" s="4">
        <v>700239</v>
      </c>
      <c r="J324" s="4" t="s">
        <v>2351</v>
      </c>
      <c r="K324" s="9" t="s">
        <v>553</v>
      </c>
      <c r="L324" s="4" t="s">
        <v>554</v>
      </c>
      <c r="M324" s="4" t="s">
        <v>1776</v>
      </c>
      <c r="N324" s="4" t="s">
        <v>568</v>
      </c>
      <c r="O324" s="4" t="s">
        <v>569</v>
      </c>
      <c r="P324" s="4" t="s">
        <v>3505</v>
      </c>
      <c r="Q324" s="4" t="s">
        <v>70</v>
      </c>
      <c r="R324" s="4">
        <v>5</v>
      </c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28">
        <f t="shared" si="11"/>
        <v>5</v>
      </c>
      <c r="BS324" s="29">
        <v>675</v>
      </c>
      <c r="BT324" s="29">
        <f t="shared" si="12"/>
        <v>3375</v>
      </c>
      <c r="BU324" s="4"/>
      <c r="BV324" s="10"/>
      <c r="BW324" s="10"/>
      <c r="BX324" s="10"/>
    </row>
    <row r="325" spans="1:76" s="9" customFormat="1" ht="99.95" customHeight="1">
      <c r="A325" s="11" t="s">
        <v>89</v>
      </c>
      <c r="B325" s="4" t="s">
        <v>1219</v>
      </c>
      <c r="C325" s="4" t="s">
        <v>1324</v>
      </c>
      <c r="D325" s="4" t="s">
        <v>61</v>
      </c>
      <c r="E325" s="6" t="s">
        <v>62</v>
      </c>
      <c r="F325" s="6">
        <v>2021</v>
      </c>
      <c r="G325" s="4" t="s">
        <v>63</v>
      </c>
      <c r="H325" s="9" t="s">
        <v>3042</v>
      </c>
      <c r="I325" s="4">
        <v>700239</v>
      </c>
      <c r="J325" s="4" t="s">
        <v>2351</v>
      </c>
      <c r="K325" s="9" t="s">
        <v>553</v>
      </c>
      <c r="L325" s="4" t="s">
        <v>554</v>
      </c>
      <c r="M325" s="4" t="s">
        <v>1776</v>
      </c>
      <c r="N325" s="4" t="s">
        <v>66</v>
      </c>
      <c r="O325" s="4" t="s">
        <v>67</v>
      </c>
      <c r="P325" s="4" t="s">
        <v>3505</v>
      </c>
      <c r="Q325" s="4" t="s">
        <v>70</v>
      </c>
      <c r="R325" s="4">
        <v>2</v>
      </c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28">
        <f t="shared" si="11"/>
        <v>2</v>
      </c>
      <c r="BS325" s="29">
        <v>675</v>
      </c>
      <c r="BT325" s="29">
        <f t="shared" si="12"/>
        <v>1350</v>
      </c>
      <c r="BU325" s="4"/>
      <c r="BV325" s="10"/>
      <c r="BW325" s="10"/>
      <c r="BX325" s="10"/>
    </row>
    <row r="326" spans="1:76" s="9" customFormat="1" ht="99.95" customHeight="1">
      <c r="A326" s="11" t="s">
        <v>89</v>
      </c>
      <c r="B326" s="4" t="s">
        <v>1088</v>
      </c>
      <c r="C326" s="4" t="s">
        <v>1324</v>
      </c>
      <c r="D326" s="4" t="s">
        <v>61</v>
      </c>
      <c r="E326" s="6" t="s">
        <v>146</v>
      </c>
      <c r="F326" s="6">
        <v>2020</v>
      </c>
      <c r="G326" s="4" t="s">
        <v>63</v>
      </c>
      <c r="H326" s="9" t="s">
        <v>2927</v>
      </c>
      <c r="I326" s="4">
        <v>600313</v>
      </c>
      <c r="J326" s="4" t="s">
        <v>263</v>
      </c>
      <c r="K326" s="4" t="s">
        <v>64</v>
      </c>
      <c r="L326" s="9" t="s">
        <v>1328</v>
      </c>
      <c r="M326" s="4" t="s">
        <v>361</v>
      </c>
      <c r="N326" s="4" t="s">
        <v>1923</v>
      </c>
      <c r="O326" s="4" t="s">
        <v>2025</v>
      </c>
      <c r="P326" s="4" t="s">
        <v>3405</v>
      </c>
      <c r="Q326" s="4" t="s">
        <v>3582</v>
      </c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>
        <v>4</v>
      </c>
      <c r="AP326" s="4"/>
      <c r="AQ326" s="4">
        <v>1</v>
      </c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28">
        <f t="shared" si="11"/>
        <v>5</v>
      </c>
      <c r="BS326" s="29">
        <v>1395</v>
      </c>
      <c r="BT326" s="29">
        <f t="shared" si="12"/>
        <v>6975</v>
      </c>
      <c r="BU326" s="4"/>
      <c r="BV326" s="10"/>
      <c r="BW326" s="10"/>
      <c r="BX326" s="10"/>
    </row>
    <row r="327" spans="1:76" s="9" customFormat="1" ht="99.95" customHeight="1">
      <c r="A327" s="11" t="s">
        <v>89</v>
      </c>
      <c r="B327" s="4" t="s">
        <v>832</v>
      </c>
      <c r="C327" s="4" t="s">
        <v>1324</v>
      </c>
      <c r="D327" s="4" t="s">
        <v>61</v>
      </c>
      <c r="E327" s="6" t="s">
        <v>62</v>
      </c>
      <c r="F327" s="6">
        <v>2020</v>
      </c>
      <c r="G327" s="4" t="s">
        <v>63</v>
      </c>
      <c r="H327" s="9" t="s">
        <v>2689</v>
      </c>
      <c r="I327" s="4">
        <v>536042</v>
      </c>
      <c r="J327" s="4" t="s">
        <v>2200</v>
      </c>
      <c r="K327" s="4" t="s">
        <v>64</v>
      </c>
      <c r="L327" s="4" t="s">
        <v>366</v>
      </c>
      <c r="M327" s="4" t="s">
        <v>1495</v>
      </c>
      <c r="N327" s="4" t="s">
        <v>66</v>
      </c>
      <c r="O327" s="4" t="s">
        <v>67</v>
      </c>
      <c r="P327" s="4" t="s">
        <v>3281</v>
      </c>
      <c r="Q327" s="4" t="s">
        <v>3576</v>
      </c>
      <c r="R327" s="4"/>
      <c r="S327" s="4">
        <v>2</v>
      </c>
      <c r="T327" s="4">
        <v>1</v>
      </c>
      <c r="U327" s="4">
        <v>2</v>
      </c>
      <c r="V327" s="4">
        <v>2</v>
      </c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28">
        <f t="shared" si="11"/>
        <v>7</v>
      </c>
      <c r="BS327" s="29">
        <v>525</v>
      </c>
      <c r="BT327" s="29">
        <f t="shared" si="12"/>
        <v>3675</v>
      </c>
      <c r="BU327" s="4"/>
      <c r="BV327" s="10"/>
      <c r="BW327" s="10"/>
      <c r="BX327" s="10"/>
    </row>
    <row r="328" spans="1:76" s="9" customFormat="1" ht="99.95" customHeight="1">
      <c r="A328" s="11" t="s">
        <v>89</v>
      </c>
      <c r="B328" s="4" t="s">
        <v>494</v>
      </c>
      <c r="C328" s="4" t="s">
        <v>1324</v>
      </c>
      <c r="D328" s="4" t="s">
        <v>61</v>
      </c>
      <c r="E328" s="6" t="s">
        <v>62</v>
      </c>
      <c r="F328" s="6">
        <v>2021</v>
      </c>
      <c r="G328" s="4" t="s">
        <v>63</v>
      </c>
      <c r="H328" s="9" t="s">
        <v>2487</v>
      </c>
      <c r="I328" s="4">
        <v>800442</v>
      </c>
      <c r="J328" s="4" t="s">
        <v>495</v>
      </c>
      <c r="K328" s="4" t="s">
        <v>435</v>
      </c>
      <c r="L328" s="4" t="s">
        <v>484</v>
      </c>
      <c r="M328" s="4" t="s">
        <v>496</v>
      </c>
      <c r="N328" s="4" t="s">
        <v>497</v>
      </c>
      <c r="O328" s="4" t="s">
        <v>498</v>
      </c>
      <c r="P328" s="4" t="s">
        <v>3542</v>
      </c>
      <c r="Q328" s="4" t="s">
        <v>70</v>
      </c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>
        <v>2</v>
      </c>
      <c r="AO328" s="4"/>
      <c r="AP328" s="4">
        <v>1</v>
      </c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28">
        <f t="shared" si="11"/>
        <v>3</v>
      </c>
      <c r="BS328" s="29">
        <v>435</v>
      </c>
      <c r="BT328" s="29">
        <f t="shared" si="12"/>
        <v>1305</v>
      </c>
      <c r="BU328" s="4"/>
      <c r="BV328" s="10"/>
      <c r="BW328" s="10"/>
      <c r="BX328" s="10"/>
    </row>
    <row r="329" spans="1:76" s="9" customFormat="1" ht="99.95" customHeight="1">
      <c r="A329" s="11" t="s">
        <v>89</v>
      </c>
      <c r="B329" s="4" t="s">
        <v>456</v>
      </c>
      <c r="C329" s="4" t="s">
        <v>1324</v>
      </c>
      <c r="D329" s="4" t="s">
        <v>61</v>
      </c>
      <c r="E329" s="6" t="s">
        <v>62</v>
      </c>
      <c r="F329" s="6">
        <v>2021</v>
      </c>
      <c r="G329" s="4" t="s">
        <v>63</v>
      </c>
      <c r="H329" s="9" t="s">
        <v>2478</v>
      </c>
      <c r="I329" s="4">
        <v>800438</v>
      </c>
      <c r="J329" s="4" t="s">
        <v>434</v>
      </c>
      <c r="K329" s="4" t="s">
        <v>435</v>
      </c>
      <c r="L329" s="4" t="s">
        <v>436</v>
      </c>
      <c r="M329" s="4" t="s">
        <v>457</v>
      </c>
      <c r="N329" s="4" t="s">
        <v>66</v>
      </c>
      <c r="O329" s="4" t="s">
        <v>67</v>
      </c>
      <c r="P329" s="4" t="s">
        <v>3541</v>
      </c>
      <c r="Q329" s="4" t="s">
        <v>70</v>
      </c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>
        <v>4</v>
      </c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28">
        <f t="shared" si="11"/>
        <v>4</v>
      </c>
      <c r="BS329" s="29">
        <v>795</v>
      </c>
      <c r="BT329" s="29">
        <f t="shared" si="12"/>
        <v>3180</v>
      </c>
      <c r="BU329" s="4"/>
      <c r="BV329" s="10"/>
      <c r="BW329" s="10"/>
      <c r="BX329" s="10"/>
    </row>
    <row r="330" spans="1:76" s="9" customFormat="1" ht="99.95" customHeight="1">
      <c r="A330" s="11" t="s">
        <v>89</v>
      </c>
      <c r="B330" s="4" t="s">
        <v>1205</v>
      </c>
      <c r="C330" s="4" t="s">
        <v>1324</v>
      </c>
      <c r="D330" s="4" t="s">
        <v>61</v>
      </c>
      <c r="E330" s="6" t="s">
        <v>146</v>
      </c>
      <c r="F330" s="6">
        <v>2020</v>
      </c>
      <c r="G330" s="4" t="s">
        <v>63</v>
      </c>
      <c r="H330" s="9" t="s">
        <v>3029</v>
      </c>
      <c r="I330" s="4">
        <v>700093</v>
      </c>
      <c r="J330" s="4" t="s">
        <v>2343</v>
      </c>
      <c r="K330" s="9" t="s">
        <v>553</v>
      </c>
      <c r="L330" s="4" t="s">
        <v>1330</v>
      </c>
      <c r="M330" s="4" t="s">
        <v>1763</v>
      </c>
      <c r="N330" s="4" t="s">
        <v>92</v>
      </c>
      <c r="O330" s="4" t="s">
        <v>93</v>
      </c>
      <c r="P330" s="4" t="s">
        <v>3497</v>
      </c>
      <c r="Q330" s="4" t="s">
        <v>3573</v>
      </c>
      <c r="R330" s="4">
        <v>1</v>
      </c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28">
        <f t="shared" ref="BR330:BR393" si="13">SUM(R330:BQ330)</f>
        <v>1</v>
      </c>
      <c r="BS330" s="29">
        <v>645</v>
      </c>
      <c r="BT330" s="29">
        <f t="shared" ref="BT330:BT393" si="14">BS330*BR330</f>
        <v>645</v>
      </c>
      <c r="BU330" s="4"/>
      <c r="BV330" s="10"/>
      <c r="BW330" s="10"/>
      <c r="BX330" s="10"/>
    </row>
    <row r="331" spans="1:76" s="9" customFormat="1" ht="99.95" customHeight="1">
      <c r="A331" s="11" t="s">
        <v>89</v>
      </c>
      <c r="B331" s="4" t="s">
        <v>824</v>
      </c>
      <c r="C331" s="4" t="s">
        <v>1324</v>
      </c>
      <c r="D331" s="4" t="s">
        <v>61</v>
      </c>
      <c r="E331" s="6" t="s">
        <v>146</v>
      </c>
      <c r="F331" s="6">
        <v>2020</v>
      </c>
      <c r="G331" s="9" t="s">
        <v>63</v>
      </c>
      <c r="H331" s="9" t="s">
        <v>3121</v>
      </c>
      <c r="I331" s="4">
        <v>533841</v>
      </c>
      <c r="J331" s="4" t="s">
        <v>537</v>
      </c>
      <c r="K331" s="4" t="s">
        <v>515</v>
      </c>
      <c r="L331" s="4" t="s">
        <v>538</v>
      </c>
      <c r="M331" s="4" t="s">
        <v>1487</v>
      </c>
      <c r="N331" s="4" t="s">
        <v>1892</v>
      </c>
      <c r="O331" s="4" t="s">
        <v>189</v>
      </c>
      <c r="P331" s="4" t="s">
        <v>3506</v>
      </c>
      <c r="Q331" s="4" t="s">
        <v>3577</v>
      </c>
      <c r="R331" s="4">
        <v>1</v>
      </c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28">
        <f t="shared" si="13"/>
        <v>1</v>
      </c>
      <c r="BS331" s="29">
        <v>450</v>
      </c>
      <c r="BT331" s="29">
        <f t="shared" si="14"/>
        <v>450</v>
      </c>
      <c r="BU331" s="4"/>
      <c r="BV331" s="10"/>
      <c r="BW331" s="10"/>
      <c r="BX331" s="10"/>
    </row>
    <row r="332" spans="1:76" s="9" customFormat="1" ht="99.95" customHeight="1">
      <c r="A332" s="11" t="s">
        <v>89</v>
      </c>
      <c r="B332" s="4" t="s">
        <v>1241</v>
      </c>
      <c r="C332" s="4" t="s">
        <v>1324</v>
      </c>
      <c r="D332" s="4" t="s">
        <v>61</v>
      </c>
      <c r="E332" s="6" t="s">
        <v>146</v>
      </c>
      <c r="F332" s="6">
        <v>2021</v>
      </c>
      <c r="G332" s="4" t="s">
        <v>63</v>
      </c>
      <c r="H332" s="9" t="s">
        <v>3057</v>
      </c>
      <c r="I332" s="4">
        <v>800319</v>
      </c>
      <c r="J332" s="4" t="s">
        <v>2358</v>
      </c>
      <c r="K332" s="4" t="s">
        <v>435</v>
      </c>
      <c r="L332" s="4" t="s">
        <v>483</v>
      </c>
      <c r="M332" s="4" t="s">
        <v>1789</v>
      </c>
      <c r="N332" s="4" t="s">
        <v>66</v>
      </c>
      <c r="O332" s="4" t="s">
        <v>67</v>
      </c>
      <c r="P332" s="4" t="s">
        <v>3519</v>
      </c>
      <c r="Q332" s="4" t="s">
        <v>70</v>
      </c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>
        <v>1</v>
      </c>
      <c r="AO332" s="4">
        <v>2</v>
      </c>
      <c r="AP332" s="4">
        <v>4</v>
      </c>
      <c r="AQ332" s="4">
        <v>2</v>
      </c>
      <c r="AR332" s="4">
        <v>1</v>
      </c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28">
        <f t="shared" si="13"/>
        <v>10</v>
      </c>
      <c r="BS332" s="29">
        <v>695</v>
      </c>
      <c r="BT332" s="29">
        <f t="shared" si="14"/>
        <v>6950</v>
      </c>
      <c r="BU332" s="4"/>
      <c r="BV332" s="10"/>
      <c r="BW332" s="10"/>
      <c r="BX332" s="10"/>
    </row>
    <row r="333" spans="1:76" s="9" customFormat="1" ht="99.95" customHeight="1">
      <c r="A333" s="11" t="s">
        <v>89</v>
      </c>
      <c r="B333" s="4" t="s">
        <v>1254</v>
      </c>
      <c r="C333" s="4" t="s">
        <v>1324</v>
      </c>
      <c r="D333" s="4" t="s">
        <v>61</v>
      </c>
      <c r="E333" s="6" t="s">
        <v>146</v>
      </c>
      <c r="F333" s="6">
        <v>2021</v>
      </c>
      <c r="G333" s="4" t="s">
        <v>63</v>
      </c>
      <c r="H333" s="9" t="s">
        <v>3067</v>
      </c>
      <c r="I333" s="4">
        <v>800341</v>
      </c>
      <c r="J333" s="4" t="s">
        <v>2358</v>
      </c>
      <c r="K333" s="4" t="s">
        <v>435</v>
      </c>
      <c r="L333" s="4" t="s">
        <v>483</v>
      </c>
      <c r="M333" s="4" t="s">
        <v>1793</v>
      </c>
      <c r="N333" s="4" t="s">
        <v>66</v>
      </c>
      <c r="O333" s="4" t="s">
        <v>67</v>
      </c>
      <c r="P333" s="4" t="s">
        <v>3529</v>
      </c>
      <c r="Q333" s="4" t="s">
        <v>70</v>
      </c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>
        <v>1</v>
      </c>
      <c r="AO333" s="4">
        <v>4</v>
      </c>
      <c r="AP333" s="4">
        <v>2</v>
      </c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28">
        <f t="shared" si="13"/>
        <v>7</v>
      </c>
      <c r="BS333" s="29">
        <v>695</v>
      </c>
      <c r="BT333" s="29">
        <f t="shared" si="14"/>
        <v>4865</v>
      </c>
      <c r="BU333" s="4"/>
      <c r="BV333" s="10"/>
      <c r="BW333" s="10"/>
      <c r="BX333" s="10"/>
    </row>
    <row r="334" spans="1:76" s="9" customFormat="1" ht="99.95" customHeight="1">
      <c r="A334" s="11" t="s">
        <v>89</v>
      </c>
      <c r="B334" s="4" t="s">
        <v>1264</v>
      </c>
      <c r="C334" s="4" t="s">
        <v>1324</v>
      </c>
      <c r="D334" s="4" t="s">
        <v>61</v>
      </c>
      <c r="E334" s="6" t="s">
        <v>62</v>
      </c>
      <c r="F334" s="6">
        <v>2021</v>
      </c>
      <c r="G334" s="4" t="s">
        <v>63</v>
      </c>
      <c r="H334" s="9" t="s">
        <v>3073</v>
      </c>
      <c r="I334" s="4">
        <v>800447</v>
      </c>
      <c r="J334" s="4" t="s">
        <v>2370</v>
      </c>
      <c r="K334" s="4" t="s">
        <v>435</v>
      </c>
      <c r="L334" s="4" t="s">
        <v>484</v>
      </c>
      <c r="M334" s="4" t="s">
        <v>1798</v>
      </c>
      <c r="N334" s="4" t="s">
        <v>1968</v>
      </c>
      <c r="O334" s="4" t="s">
        <v>2064</v>
      </c>
      <c r="P334" s="4" t="s">
        <v>3139</v>
      </c>
      <c r="Q334" s="4" t="s">
        <v>3584</v>
      </c>
      <c r="R334" s="4"/>
      <c r="S334" s="4"/>
      <c r="T334" s="4"/>
      <c r="U334" s="4"/>
      <c r="V334" s="4"/>
      <c r="W334" s="4"/>
      <c r="X334" s="4"/>
      <c r="Y334" s="4">
        <v>2</v>
      </c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28">
        <f t="shared" si="13"/>
        <v>2</v>
      </c>
      <c r="BS334" s="29">
        <v>300</v>
      </c>
      <c r="BT334" s="29">
        <f t="shared" si="14"/>
        <v>600</v>
      </c>
      <c r="BU334" s="4"/>
      <c r="BV334" s="10"/>
      <c r="BW334" s="10"/>
      <c r="BX334" s="10"/>
    </row>
    <row r="335" spans="1:76" s="9" customFormat="1" ht="99.95" customHeight="1">
      <c r="A335" s="11" t="s">
        <v>89</v>
      </c>
      <c r="B335" s="4" t="s">
        <v>754</v>
      </c>
      <c r="C335" s="4" t="s">
        <v>1324</v>
      </c>
      <c r="D335" s="4" t="s">
        <v>61</v>
      </c>
      <c r="E335" s="6" t="s">
        <v>62</v>
      </c>
      <c r="F335" s="6">
        <v>2021</v>
      </c>
      <c r="G335" s="4" t="s">
        <v>63</v>
      </c>
      <c r="H335" s="9" t="s">
        <v>2619</v>
      </c>
      <c r="I335" s="4">
        <v>513860</v>
      </c>
      <c r="J335" s="4" t="s">
        <v>517</v>
      </c>
      <c r="K335" s="9" t="s">
        <v>553</v>
      </c>
      <c r="L335" s="4" t="s">
        <v>558</v>
      </c>
      <c r="M335" s="4" t="s">
        <v>1448</v>
      </c>
      <c r="N335" s="4" t="s">
        <v>258</v>
      </c>
      <c r="O335" s="4" t="s">
        <v>259</v>
      </c>
      <c r="P335" s="4" t="s">
        <v>3152</v>
      </c>
      <c r="Q335" s="4" t="s">
        <v>70</v>
      </c>
      <c r="R335" s="4">
        <v>3</v>
      </c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28">
        <f t="shared" si="13"/>
        <v>3</v>
      </c>
      <c r="BS335" s="29">
        <v>795</v>
      </c>
      <c r="BT335" s="29">
        <f t="shared" si="14"/>
        <v>2385</v>
      </c>
      <c r="BU335" s="4"/>
      <c r="BV335" s="10"/>
      <c r="BW335" s="10"/>
      <c r="BX335" s="10"/>
    </row>
    <row r="336" spans="1:76" s="9" customFormat="1" ht="99.95" customHeight="1">
      <c r="A336" s="8"/>
      <c r="B336" s="4" t="s">
        <v>753</v>
      </c>
      <c r="C336" s="4" t="s">
        <v>1324</v>
      </c>
      <c r="D336" s="4" t="s">
        <v>61</v>
      </c>
      <c r="E336" s="6" t="s">
        <v>62</v>
      </c>
      <c r="F336" s="6">
        <v>2021</v>
      </c>
      <c r="G336" s="4" t="s">
        <v>63</v>
      </c>
      <c r="H336" s="9" t="s">
        <v>2619</v>
      </c>
      <c r="I336" s="4">
        <v>513860</v>
      </c>
      <c r="J336" s="4" t="s">
        <v>517</v>
      </c>
      <c r="K336" s="9" t="s">
        <v>553</v>
      </c>
      <c r="L336" s="4" t="s">
        <v>558</v>
      </c>
      <c r="M336" s="4" t="s">
        <v>1448</v>
      </c>
      <c r="N336" s="4" t="s">
        <v>66</v>
      </c>
      <c r="O336" s="4" t="s">
        <v>67</v>
      </c>
      <c r="P336" s="4" t="s">
        <v>3152</v>
      </c>
      <c r="Q336" s="4" t="s">
        <v>70</v>
      </c>
      <c r="R336" s="4">
        <v>3</v>
      </c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28">
        <f t="shared" si="13"/>
        <v>3</v>
      </c>
      <c r="BS336" s="29">
        <v>795</v>
      </c>
      <c r="BT336" s="29">
        <f t="shared" si="14"/>
        <v>2385</v>
      </c>
      <c r="BU336" s="4"/>
      <c r="BV336" s="10"/>
      <c r="BW336" s="10"/>
      <c r="BX336" s="10"/>
    </row>
    <row r="337" spans="1:76" s="9" customFormat="1" ht="99.95" customHeight="1">
      <c r="A337" s="11" t="s">
        <v>89</v>
      </c>
      <c r="B337" s="4" t="s">
        <v>1112</v>
      </c>
      <c r="C337" s="4" t="s">
        <v>1324</v>
      </c>
      <c r="D337" s="4" t="s">
        <v>61</v>
      </c>
      <c r="E337" s="6" t="s">
        <v>146</v>
      </c>
      <c r="F337" s="6">
        <v>2020</v>
      </c>
      <c r="G337" s="4" t="s">
        <v>63</v>
      </c>
      <c r="H337" s="9" t="s">
        <v>2947</v>
      </c>
      <c r="I337" s="4">
        <v>600450</v>
      </c>
      <c r="J337" s="4" t="s">
        <v>2309</v>
      </c>
      <c r="K337" s="4" t="s">
        <v>64</v>
      </c>
      <c r="L337" s="4" t="s">
        <v>326</v>
      </c>
      <c r="M337" s="4" t="s">
        <v>1695</v>
      </c>
      <c r="N337" s="4" t="s">
        <v>370</v>
      </c>
      <c r="O337" s="4" t="s">
        <v>371</v>
      </c>
      <c r="P337" s="4" t="s">
        <v>3443</v>
      </c>
      <c r="Q337" s="4" t="s">
        <v>70</v>
      </c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>
        <v>13</v>
      </c>
      <c r="AN337" s="4"/>
      <c r="AO337" s="4">
        <v>18</v>
      </c>
      <c r="AP337" s="4"/>
      <c r="AQ337" s="4">
        <v>9</v>
      </c>
      <c r="AR337" s="4"/>
      <c r="AS337" s="4">
        <v>5</v>
      </c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28">
        <f t="shared" si="13"/>
        <v>45</v>
      </c>
      <c r="BS337" s="29">
        <v>345</v>
      </c>
      <c r="BT337" s="29">
        <f t="shared" si="14"/>
        <v>15525</v>
      </c>
      <c r="BU337" s="4"/>
      <c r="BV337" s="10"/>
      <c r="BW337" s="10"/>
      <c r="BX337" s="10"/>
    </row>
    <row r="338" spans="1:76" s="9" customFormat="1" ht="99.95" customHeight="1">
      <c r="A338" s="11" t="s">
        <v>89</v>
      </c>
      <c r="B338" s="4" t="s">
        <v>603</v>
      </c>
      <c r="C338" s="4" t="s">
        <v>1324</v>
      </c>
      <c r="D338" s="4" t="s">
        <v>61</v>
      </c>
      <c r="E338" s="6" t="s">
        <v>146</v>
      </c>
      <c r="F338" s="6">
        <v>2020</v>
      </c>
      <c r="G338" s="4" t="s">
        <v>63</v>
      </c>
      <c r="H338" s="9" t="s">
        <v>2497</v>
      </c>
      <c r="I338" s="4">
        <v>245586</v>
      </c>
      <c r="J338" s="4" t="s">
        <v>2083</v>
      </c>
      <c r="K338" s="4" t="s">
        <v>64</v>
      </c>
      <c r="L338" s="4" t="s">
        <v>71</v>
      </c>
      <c r="M338" s="4" t="s">
        <v>1333</v>
      </c>
      <c r="N338" s="4" t="s">
        <v>246</v>
      </c>
      <c r="O338" s="4" t="s">
        <v>247</v>
      </c>
      <c r="P338" s="4" t="s">
        <v>3124</v>
      </c>
      <c r="Q338" s="4" t="s">
        <v>3571</v>
      </c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>
        <v>1</v>
      </c>
      <c r="AN338" s="4"/>
      <c r="AO338" s="4"/>
      <c r="AP338" s="4"/>
      <c r="AQ338" s="4">
        <v>1</v>
      </c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28">
        <f t="shared" si="13"/>
        <v>2</v>
      </c>
      <c r="BS338" s="29">
        <v>1095</v>
      </c>
      <c r="BT338" s="29">
        <f t="shared" si="14"/>
        <v>2190</v>
      </c>
      <c r="BU338" s="4"/>
      <c r="BV338" s="10"/>
      <c r="BW338" s="10"/>
      <c r="BX338" s="10"/>
    </row>
    <row r="339" spans="1:76" s="9" customFormat="1" ht="99.95" customHeight="1">
      <c r="A339" s="8"/>
      <c r="B339" s="4" t="s">
        <v>602</v>
      </c>
      <c r="C339" s="4" t="s">
        <v>1324</v>
      </c>
      <c r="D339" s="4" t="s">
        <v>61</v>
      </c>
      <c r="E339" s="6" t="s">
        <v>146</v>
      </c>
      <c r="F339" s="6">
        <v>2020</v>
      </c>
      <c r="G339" s="4" t="s">
        <v>63</v>
      </c>
      <c r="H339" s="9" t="s">
        <v>2497</v>
      </c>
      <c r="I339" s="4">
        <v>245586</v>
      </c>
      <c r="J339" s="4" t="s">
        <v>2083</v>
      </c>
      <c r="K339" s="4" t="s">
        <v>64</v>
      </c>
      <c r="L339" s="4" t="s">
        <v>71</v>
      </c>
      <c r="M339" s="4" t="s">
        <v>1333</v>
      </c>
      <c r="N339" s="4" t="s">
        <v>66</v>
      </c>
      <c r="O339" s="4" t="s">
        <v>67</v>
      </c>
      <c r="P339" s="4" t="s">
        <v>3124</v>
      </c>
      <c r="Q339" s="4" t="s">
        <v>3571</v>
      </c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>
        <v>5</v>
      </c>
      <c r="AN339" s="4"/>
      <c r="AO339" s="4">
        <v>17</v>
      </c>
      <c r="AP339" s="4"/>
      <c r="AQ339" s="4">
        <v>13</v>
      </c>
      <c r="AR339" s="4"/>
      <c r="AS339" s="4">
        <v>9</v>
      </c>
      <c r="AT339" s="4"/>
      <c r="AU339" s="4">
        <v>9</v>
      </c>
      <c r="AV339" s="4"/>
      <c r="AW339" s="4">
        <v>5</v>
      </c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28">
        <f t="shared" si="13"/>
        <v>58</v>
      </c>
      <c r="BS339" s="29">
        <v>1095</v>
      </c>
      <c r="BT339" s="29">
        <f t="shared" si="14"/>
        <v>63510</v>
      </c>
      <c r="BU339" s="4"/>
      <c r="BV339" s="10"/>
      <c r="BW339" s="10"/>
      <c r="BX339" s="10"/>
    </row>
    <row r="340" spans="1:76" s="9" customFormat="1" ht="99.95" customHeight="1">
      <c r="A340" s="8"/>
      <c r="B340" s="4" t="s">
        <v>604</v>
      </c>
      <c r="C340" s="4" t="s">
        <v>1324</v>
      </c>
      <c r="D340" s="4" t="s">
        <v>61</v>
      </c>
      <c r="E340" s="6" t="s">
        <v>146</v>
      </c>
      <c r="F340" s="6">
        <v>2020</v>
      </c>
      <c r="G340" s="4" t="s">
        <v>63</v>
      </c>
      <c r="H340" s="9" t="s">
        <v>2497</v>
      </c>
      <c r="I340" s="4">
        <v>245586</v>
      </c>
      <c r="J340" s="4" t="s">
        <v>2083</v>
      </c>
      <c r="K340" s="4" t="s">
        <v>64</v>
      </c>
      <c r="L340" s="4" t="s">
        <v>71</v>
      </c>
      <c r="M340" s="4" t="s">
        <v>1333</v>
      </c>
      <c r="N340" s="4" t="s">
        <v>100</v>
      </c>
      <c r="O340" s="4" t="s">
        <v>101</v>
      </c>
      <c r="P340" s="4" t="s">
        <v>3124</v>
      </c>
      <c r="Q340" s="4" t="s">
        <v>3571</v>
      </c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>
        <v>8</v>
      </c>
      <c r="AN340" s="4"/>
      <c r="AO340" s="4">
        <v>5</v>
      </c>
      <c r="AP340" s="4"/>
      <c r="AQ340" s="4">
        <v>4</v>
      </c>
      <c r="AR340" s="4"/>
      <c r="AS340" s="4">
        <v>4</v>
      </c>
      <c r="AT340" s="4"/>
      <c r="AU340" s="4">
        <v>6</v>
      </c>
      <c r="AV340" s="4"/>
      <c r="AW340" s="4">
        <v>5</v>
      </c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28">
        <f t="shared" si="13"/>
        <v>32</v>
      </c>
      <c r="BS340" s="29">
        <v>1095</v>
      </c>
      <c r="BT340" s="29">
        <f t="shared" si="14"/>
        <v>35040</v>
      </c>
      <c r="BU340" s="4"/>
      <c r="BV340" s="10"/>
      <c r="BW340" s="10"/>
      <c r="BX340" s="10"/>
    </row>
    <row r="341" spans="1:76" s="9" customFormat="1" ht="99.95" customHeight="1">
      <c r="A341" s="11" t="s">
        <v>89</v>
      </c>
      <c r="B341" s="4" t="s">
        <v>573</v>
      </c>
      <c r="C341" s="4" t="s">
        <v>1324</v>
      </c>
      <c r="D341" s="4" t="s">
        <v>61</v>
      </c>
      <c r="E341" s="6" t="s">
        <v>146</v>
      </c>
      <c r="F341" s="6">
        <v>2020</v>
      </c>
      <c r="G341" s="4" t="s">
        <v>63</v>
      </c>
      <c r="H341" s="9" t="s">
        <v>2492</v>
      </c>
      <c r="I341" s="4">
        <v>557424</v>
      </c>
      <c r="J341" s="4" t="s">
        <v>574</v>
      </c>
      <c r="K341" s="4" t="s">
        <v>435</v>
      </c>
      <c r="L341" s="4" t="s">
        <v>483</v>
      </c>
      <c r="M341" s="4" t="s">
        <v>575</v>
      </c>
      <c r="N341" s="4" t="s">
        <v>576</v>
      </c>
      <c r="O341" s="4" t="s">
        <v>577</v>
      </c>
      <c r="P341" s="4" t="s">
        <v>3298</v>
      </c>
      <c r="Q341" s="4" t="s">
        <v>3574</v>
      </c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>
        <v>1</v>
      </c>
      <c r="AS341" s="4">
        <v>2</v>
      </c>
      <c r="AT341" s="4">
        <v>2</v>
      </c>
      <c r="AU341" s="4">
        <v>2</v>
      </c>
      <c r="AV341" s="4">
        <v>2</v>
      </c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28">
        <f t="shared" si="13"/>
        <v>9</v>
      </c>
      <c r="BS341" s="29">
        <v>345</v>
      </c>
      <c r="BT341" s="29">
        <f t="shared" si="14"/>
        <v>3105</v>
      </c>
      <c r="BU341" s="4"/>
      <c r="BV341" s="10"/>
      <c r="BW341" s="10"/>
      <c r="BX341" s="10"/>
    </row>
    <row r="342" spans="1:76" s="9" customFormat="1" ht="99.95" customHeight="1">
      <c r="A342" s="11" t="s">
        <v>89</v>
      </c>
      <c r="B342" s="4" t="s">
        <v>778</v>
      </c>
      <c r="C342" s="4" t="s">
        <v>1324</v>
      </c>
      <c r="D342" s="4" t="s">
        <v>61</v>
      </c>
      <c r="E342" s="6" t="s">
        <v>62</v>
      </c>
      <c r="F342" s="6">
        <v>2020</v>
      </c>
      <c r="G342" s="4" t="s">
        <v>63</v>
      </c>
      <c r="H342" s="9" t="s">
        <v>2641</v>
      </c>
      <c r="I342" s="4">
        <v>522275</v>
      </c>
      <c r="J342" s="4" t="s">
        <v>86</v>
      </c>
      <c r="K342" s="4" t="s">
        <v>64</v>
      </c>
      <c r="L342" s="4" t="s">
        <v>71</v>
      </c>
      <c r="M342" s="4" t="s">
        <v>1464</v>
      </c>
      <c r="N342" s="4" t="s">
        <v>119</v>
      </c>
      <c r="O342" s="4" t="s">
        <v>120</v>
      </c>
      <c r="P342" s="4" t="s">
        <v>3253</v>
      </c>
      <c r="Q342" s="4" t="s">
        <v>3571</v>
      </c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>
        <v>1</v>
      </c>
      <c r="AN342" s="4"/>
      <c r="AO342" s="4">
        <v>1</v>
      </c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28">
        <f t="shared" si="13"/>
        <v>2</v>
      </c>
      <c r="BS342" s="29">
        <v>1295</v>
      </c>
      <c r="BT342" s="29">
        <f t="shared" si="14"/>
        <v>2590</v>
      </c>
      <c r="BU342" s="4"/>
      <c r="BV342" s="10"/>
      <c r="BW342" s="10"/>
      <c r="BX342" s="10"/>
    </row>
    <row r="343" spans="1:76" s="9" customFormat="1" ht="99.95" customHeight="1">
      <c r="A343" s="11" t="s">
        <v>89</v>
      </c>
      <c r="B343" s="4" t="s">
        <v>862</v>
      </c>
      <c r="C343" s="4" t="s">
        <v>1324</v>
      </c>
      <c r="D343" s="4" t="s">
        <v>61</v>
      </c>
      <c r="E343" s="6" t="s">
        <v>146</v>
      </c>
      <c r="F343" s="6">
        <v>2020</v>
      </c>
      <c r="G343" s="4" t="s">
        <v>63</v>
      </c>
      <c r="H343" s="9" t="s">
        <v>2716</v>
      </c>
      <c r="I343" s="4">
        <v>545889</v>
      </c>
      <c r="J343" s="4" t="s">
        <v>217</v>
      </c>
      <c r="K343" s="4" t="s">
        <v>64</v>
      </c>
      <c r="L343" s="4" t="s">
        <v>2399</v>
      </c>
      <c r="M343" s="4" t="s">
        <v>1515</v>
      </c>
      <c r="N343" s="4" t="s">
        <v>66</v>
      </c>
      <c r="O343" s="4" t="s">
        <v>67</v>
      </c>
      <c r="P343" s="4" t="s">
        <v>3157</v>
      </c>
      <c r="Q343" s="4" t="s">
        <v>70</v>
      </c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>
        <v>1</v>
      </c>
      <c r="AP343" s="4"/>
      <c r="AQ343" s="4">
        <v>1</v>
      </c>
      <c r="AR343" s="4"/>
      <c r="AS343" s="4">
        <v>1</v>
      </c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28">
        <f t="shared" si="13"/>
        <v>3</v>
      </c>
      <c r="BS343" s="29">
        <v>750</v>
      </c>
      <c r="BT343" s="29">
        <f t="shared" si="14"/>
        <v>2250</v>
      </c>
      <c r="BU343" s="4"/>
      <c r="BV343" s="10"/>
      <c r="BW343" s="10"/>
      <c r="BX343" s="10"/>
    </row>
    <row r="344" spans="1:76" s="9" customFormat="1" ht="99.95" customHeight="1">
      <c r="A344" s="11" t="s">
        <v>89</v>
      </c>
      <c r="B344" s="4" t="s">
        <v>863</v>
      </c>
      <c r="C344" s="4" t="s">
        <v>1324</v>
      </c>
      <c r="D344" s="4" t="s">
        <v>61</v>
      </c>
      <c r="E344" s="6" t="s">
        <v>146</v>
      </c>
      <c r="F344" s="6">
        <v>2020</v>
      </c>
      <c r="G344" s="4" t="s">
        <v>63</v>
      </c>
      <c r="H344" s="9" t="s">
        <v>2716</v>
      </c>
      <c r="I344" s="4">
        <v>545889</v>
      </c>
      <c r="J344" s="4" t="s">
        <v>217</v>
      </c>
      <c r="K344" s="4" t="s">
        <v>64</v>
      </c>
      <c r="L344" s="4" t="s">
        <v>2399</v>
      </c>
      <c r="M344" s="4" t="s">
        <v>1515</v>
      </c>
      <c r="N344" s="4" t="s">
        <v>100</v>
      </c>
      <c r="O344" s="4" t="s">
        <v>101</v>
      </c>
      <c r="P344" s="4" t="s">
        <v>3157</v>
      </c>
      <c r="Q344" s="4" t="s">
        <v>70</v>
      </c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>
        <v>1</v>
      </c>
      <c r="AN344" s="4"/>
      <c r="AO344" s="4">
        <v>1</v>
      </c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28">
        <f t="shared" si="13"/>
        <v>2</v>
      </c>
      <c r="BS344" s="29">
        <v>750</v>
      </c>
      <c r="BT344" s="29">
        <f t="shared" si="14"/>
        <v>1500</v>
      </c>
      <c r="BU344" s="4"/>
      <c r="BV344" s="10"/>
      <c r="BW344" s="10"/>
      <c r="BX344" s="10"/>
    </row>
    <row r="345" spans="1:76" s="9" customFormat="1" ht="99.95" customHeight="1">
      <c r="A345" s="11" t="s">
        <v>89</v>
      </c>
      <c r="B345" s="4" t="s">
        <v>1096</v>
      </c>
      <c r="C345" s="4" t="s">
        <v>1324</v>
      </c>
      <c r="D345" s="4" t="s">
        <v>61</v>
      </c>
      <c r="E345" s="6" t="s">
        <v>146</v>
      </c>
      <c r="F345" s="6">
        <v>2020</v>
      </c>
      <c r="G345" s="4" t="s">
        <v>63</v>
      </c>
      <c r="H345" s="9" t="s">
        <v>2935</v>
      </c>
      <c r="I345" s="4">
        <v>600381</v>
      </c>
      <c r="J345" s="4" t="s">
        <v>249</v>
      </c>
      <c r="K345" s="4" t="s">
        <v>64</v>
      </c>
      <c r="L345" s="4" t="s">
        <v>72</v>
      </c>
      <c r="M345" s="4" t="s">
        <v>1683</v>
      </c>
      <c r="N345" s="4" t="s">
        <v>1894</v>
      </c>
      <c r="O345" s="4" t="s">
        <v>2006</v>
      </c>
      <c r="P345" s="4" t="s">
        <v>3434</v>
      </c>
      <c r="Q345" s="4" t="s">
        <v>70</v>
      </c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>
        <v>1</v>
      </c>
      <c r="AN345" s="4"/>
      <c r="AO345" s="4">
        <v>1</v>
      </c>
      <c r="AP345" s="4"/>
      <c r="AQ345" s="4">
        <v>1</v>
      </c>
      <c r="AR345" s="4"/>
      <c r="AS345" s="4"/>
      <c r="AT345" s="4"/>
      <c r="AU345" s="4"/>
      <c r="AV345" s="4"/>
      <c r="AW345" s="4"/>
      <c r="AX345" s="4"/>
      <c r="AY345" s="4">
        <v>1</v>
      </c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28">
        <f t="shared" si="13"/>
        <v>4</v>
      </c>
      <c r="BS345" s="29">
        <v>1150</v>
      </c>
      <c r="BT345" s="29">
        <f t="shared" si="14"/>
        <v>4600</v>
      </c>
      <c r="BU345" s="4"/>
      <c r="BV345" s="10"/>
      <c r="BW345" s="10"/>
      <c r="BX345" s="10"/>
    </row>
    <row r="346" spans="1:76" s="9" customFormat="1" ht="99.95" customHeight="1">
      <c r="A346" s="11" t="s">
        <v>89</v>
      </c>
      <c r="B346" s="4" t="s">
        <v>1137</v>
      </c>
      <c r="C346" s="4" t="s">
        <v>1324</v>
      </c>
      <c r="D346" s="4" t="s">
        <v>61</v>
      </c>
      <c r="E346" s="6" t="s">
        <v>146</v>
      </c>
      <c r="F346" s="6">
        <v>2020</v>
      </c>
      <c r="G346" s="4" t="s">
        <v>63</v>
      </c>
      <c r="H346" s="9" t="s">
        <v>2971</v>
      </c>
      <c r="I346" s="4">
        <v>600604</v>
      </c>
      <c r="J346" s="4" t="s">
        <v>253</v>
      </c>
      <c r="K346" s="4" t="s">
        <v>64</v>
      </c>
      <c r="L346" s="4" t="s">
        <v>366</v>
      </c>
      <c r="M346" s="4" t="s">
        <v>1715</v>
      </c>
      <c r="N346" s="4" t="s">
        <v>1938</v>
      </c>
      <c r="O346" s="4" t="s">
        <v>475</v>
      </c>
      <c r="P346" s="4" t="s">
        <v>3355</v>
      </c>
      <c r="Q346" s="4" t="s">
        <v>3571</v>
      </c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>
        <v>1</v>
      </c>
      <c r="AR346" s="4"/>
      <c r="AS346" s="4">
        <v>1</v>
      </c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28">
        <f t="shared" si="13"/>
        <v>2</v>
      </c>
      <c r="BS346" s="29">
        <v>625</v>
      </c>
      <c r="BT346" s="29">
        <f t="shared" si="14"/>
        <v>1250</v>
      </c>
      <c r="BU346" s="4"/>
      <c r="BV346" s="10"/>
      <c r="BW346" s="10"/>
      <c r="BX346" s="10"/>
    </row>
    <row r="347" spans="1:76" s="9" customFormat="1" ht="99.95" customHeight="1">
      <c r="A347" s="11" t="s">
        <v>89</v>
      </c>
      <c r="B347" s="4" t="s">
        <v>893</v>
      </c>
      <c r="C347" s="4" t="s">
        <v>1324</v>
      </c>
      <c r="D347" s="4" t="s">
        <v>61</v>
      </c>
      <c r="E347" s="6" t="s">
        <v>62</v>
      </c>
      <c r="F347" s="6">
        <v>2021</v>
      </c>
      <c r="G347" s="4" t="s">
        <v>63</v>
      </c>
      <c r="H347" s="9" t="s">
        <v>2745</v>
      </c>
      <c r="I347" s="4">
        <v>557906</v>
      </c>
      <c r="J347" s="4" t="s">
        <v>522</v>
      </c>
      <c r="K347" s="9" t="s">
        <v>553</v>
      </c>
      <c r="L347" s="4" t="s">
        <v>558</v>
      </c>
      <c r="M347" s="4" t="s">
        <v>1538</v>
      </c>
      <c r="N347" s="4" t="s">
        <v>516</v>
      </c>
      <c r="O347" s="4" t="s">
        <v>369</v>
      </c>
      <c r="P347" s="4" t="s">
        <v>3315</v>
      </c>
      <c r="Q347" s="4" t="s">
        <v>70</v>
      </c>
      <c r="R347" s="4">
        <v>5</v>
      </c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28">
        <f t="shared" si="13"/>
        <v>5</v>
      </c>
      <c r="BS347" s="29">
        <v>795</v>
      </c>
      <c r="BT347" s="29">
        <f t="shared" si="14"/>
        <v>3975</v>
      </c>
      <c r="BU347" s="4"/>
      <c r="BV347" s="10"/>
      <c r="BW347" s="10"/>
      <c r="BX347" s="10"/>
    </row>
    <row r="348" spans="1:76" s="9" customFormat="1" ht="99.95" customHeight="1">
      <c r="A348" s="11" t="s">
        <v>89</v>
      </c>
      <c r="B348" s="4" t="s">
        <v>1234</v>
      </c>
      <c r="C348" s="4" t="s">
        <v>1324</v>
      </c>
      <c r="D348" s="4" t="s">
        <v>61</v>
      </c>
      <c r="E348" s="6" t="s">
        <v>146</v>
      </c>
      <c r="F348" s="6">
        <v>2021</v>
      </c>
      <c r="G348" s="4" t="s">
        <v>63</v>
      </c>
      <c r="H348" s="9" t="s">
        <v>3051</v>
      </c>
      <c r="I348" s="4">
        <v>800160</v>
      </c>
      <c r="J348" s="4" t="s">
        <v>2355</v>
      </c>
      <c r="K348" s="4" t="s">
        <v>435</v>
      </c>
      <c r="L348" s="4" t="s">
        <v>483</v>
      </c>
      <c r="M348" s="4" t="s">
        <v>1783</v>
      </c>
      <c r="N348" s="4" t="s">
        <v>1952</v>
      </c>
      <c r="O348" s="4" t="s">
        <v>2049</v>
      </c>
      <c r="P348" s="4" t="s">
        <v>3512</v>
      </c>
      <c r="Q348" s="4" t="s">
        <v>3574</v>
      </c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>
        <v>1</v>
      </c>
      <c r="AO348" s="4">
        <v>4</v>
      </c>
      <c r="AP348" s="4">
        <v>5</v>
      </c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28">
        <f t="shared" si="13"/>
        <v>10</v>
      </c>
      <c r="BS348" s="29">
        <v>325</v>
      </c>
      <c r="BT348" s="29">
        <f t="shared" si="14"/>
        <v>3250</v>
      </c>
      <c r="BU348" s="4"/>
      <c r="BV348" s="10"/>
      <c r="BW348" s="10"/>
      <c r="BX348" s="10"/>
    </row>
    <row r="349" spans="1:76" s="9" customFormat="1" ht="99.95" customHeight="1">
      <c r="A349" s="11" t="s">
        <v>89</v>
      </c>
      <c r="B349" s="4" t="s">
        <v>1114</v>
      </c>
      <c r="C349" s="4" t="s">
        <v>1324</v>
      </c>
      <c r="D349" s="4" t="s">
        <v>61</v>
      </c>
      <c r="E349" s="6" t="s">
        <v>146</v>
      </c>
      <c r="F349" s="6">
        <v>2020</v>
      </c>
      <c r="G349" s="4" t="s">
        <v>63</v>
      </c>
      <c r="H349" s="9" t="s">
        <v>2949</v>
      </c>
      <c r="I349" s="4">
        <v>600452</v>
      </c>
      <c r="J349" s="4" t="s">
        <v>2321</v>
      </c>
      <c r="K349" s="4" t="s">
        <v>64</v>
      </c>
      <c r="L349" s="4" t="s">
        <v>423</v>
      </c>
      <c r="M349" s="4" t="s">
        <v>1697</v>
      </c>
      <c r="N349" s="4" t="s">
        <v>404</v>
      </c>
      <c r="O349" s="4" t="s">
        <v>405</v>
      </c>
      <c r="P349" s="4" t="s">
        <v>3445</v>
      </c>
      <c r="Q349" s="4" t="s">
        <v>70</v>
      </c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>
        <v>1</v>
      </c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28">
        <f t="shared" si="13"/>
        <v>1</v>
      </c>
      <c r="BS349" s="29">
        <v>295</v>
      </c>
      <c r="BT349" s="29">
        <f t="shared" si="14"/>
        <v>295</v>
      </c>
      <c r="BU349" s="4"/>
      <c r="BV349" s="10"/>
      <c r="BW349" s="10"/>
      <c r="BX349" s="10"/>
    </row>
    <row r="350" spans="1:76" s="9" customFormat="1" ht="99.95" customHeight="1">
      <c r="A350" s="11" t="s">
        <v>89</v>
      </c>
      <c r="B350" s="4" t="s">
        <v>961</v>
      </c>
      <c r="C350" s="4" t="s">
        <v>1324</v>
      </c>
      <c r="D350" s="4" t="s">
        <v>61</v>
      </c>
      <c r="E350" s="6" t="s">
        <v>62</v>
      </c>
      <c r="F350" s="6">
        <v>2021</v>
      </c>
      <c r="G350" s="4" t="s">
        <v>63</v>
      </c>
      <c r="H350" s="9" t="s">
        <v>2811</v>
      </c>
      <c r="I350" s="4">
        <v>581238</v>
      </c>
      <c r="J350" s="4" t="s">
        <v>2115</v>
      </c>
      <c r="K350" s="9" t="s">
        <v>553</v>
      </c>
      <c r="L350" s="4" t="s">
        <v>558</v>
      </c>
      <c r="M350" s="4" t="s">
        <v>1579</v>
      </c>
      <c r="N350" s="4" t="s">
        <v>1856</v>
      </c>
      <c r="O350" s="4" t="s">
        <v>535</v>
      </c>
      <c r="P350" s="4" t="s">
        <v>3134</v>
      </c>
      <c r="Q350" s="4" t="s">
        <v>70</v>
      </c>
      <c r="R350" s="4">
        <v>8</v>
      </c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28">
        <f t="shared" si="13"/>
        <v>8</v>
      </c>
      <c r="BS350" s="29">
        <v>595</v>
      </c>
      <c r="BT350" s="29">
        <f t="shared" si="14"/>
        <v>4760</v>
      </c>
      <c r="BU350" s="4"/>
      <c r="BV350" s="10"/>
      <c r="BW350" s="10"/>
      <c r="BX350" s="10"/>
    </row>
    <row r="351" spans="1:76" s="9" customFormat="1" ht="99.95" customHeight="1">
      <c r="A351" s="11" t="s">
        <v>89</v>
      </c>
      <c r="B351" s="4" t="s">
        <v>789</v>
      </c>
      <c r="C351" s="4" t="s">
        <v>1324</v>
      </c>
      <c r="D351" s="4" t="s">
        <v>61</v>
      </c>
      <c r="E351" s="6" t="s">
        <v>62</v>
      </c>
      <c r="F351" s="6">
        <v>2020</v>
      </c>
      <c r="G351" s="4" t="s">
        <v>63</v>
      </c>
      <c r="H351" s="9" t="s">
        <v>2652</v>
      </c>
      <c r="I351" s="4">
        <v>529430</v>
      </c>
      <c r="J351" s="4" t="s">
        <v>2186</v>
      </c>
      <c r="K351" s="4" t="s">
        <v>64</v>
      </c>
      <c r="L351" s="4" t="s">
        <v>72</v>
      </c>
      <c r="M351" s="4" t="s">
        <v>242</v>
      </c>
      <c r="N351" s="4" t="s">
        <v>66</v>
      </c>
      <c r="O351" s="4" t="s">
        <v>67</v>
      </c>
      <c r="P351" s="4" t="s">
        <v>3263</v>
      </c>
      <c r="Q351" s="4" t="s">
        <v>3571</v>
      </c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>
        <v>2</v>
      </c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28">
        <f t="shared" si="13"/>
        <v>2</v>
      </c>
      <c r="BS351" s="29">
        <v>1095</v>
      </c>
      <c r="BT351" s="29">
        <f t="shared" si="14"/>
        <v>2190</v>
      </c>
      <c r="BU351" s="4"/>
      <c r="BV351" s="10"/>
      <c r="BW351" s="10"/>
      <c r="BX351" s="10"/>
    </row>
    <row r="352" spans="1:76" s="9" customFormat="1" ht="99.95" customHeight="1">
      <c r="A352" s="11" t="s">
        <v>89</v>
      </c>
      <c r="B352" s="4" t="s">
        <v>133</v>
      </c>
      <c r="C352" s="4" t="s">
        <v>1324</v>
      </c>
      <c r="D352" s="4" t="s">
        <v>61</v>
      </c>
      <c r="E352" s="6" t="s">
        <v>62</v>
      </c>
      <c r="F352" s="6">
        <v>2020</v>
      </c>
      <c r="G352" s="4" t="s">
        <v>63</v>
      </c>
      <c r="H352" s="9" t="s">
        <v>2443</v>
      </c>
      <c r="I352" s="4">
        <v>527834</v>
      </c>
      <c r="J352" s="4" t="s">
        <v>117</v>
      </c>
      <c r="K352" s="4" t="s">
        <v>64</v>
      </c>
      <c r="L352" s="4" t="s">
        <v>65</v>
      </c>
      <c r="M352" s="4" t="s">
        <v>134</v>
      </c>
      <c r="N352" s="4" t="s">
        <v>66</v>
      </c>
      <c r="O352" s="4" t="s">
        <v>67</v>
      </c>
      <c r="P352" s="4" t="s">
        <v>3259</v>
      </c>
      <c r="Q352" s="4" t="s">
        <v>3571</v>
      </c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>
        <v>1</v>
      </c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28">
        <f t="shared" si="13"/>
        <v>1</v>
      </c>
      <c r="BS352" s="29">
        <v>1595</v>
      </c>
      <c r="BT352" s="29">
        <f t="shared" si="14"/>
        <v>1595</v>
      </c>
      <c r="BU352" s="4"/>
      <c r="BV352" s="10"/>
      <c r="BW352" s="10"/>
      <c r="BX352" s="10"/>
    </row>
    <row r="353" spans="1:76" s="9" customFormat="1" ht="99.95" customHeight="1">
      <c r="A353" s="11" t="s">
        <v>89</v>
      </c>
      <c r="B353" s="4" t="s">
        <v>1173</v>
      </c>
      <c r="C353" s="4" t="s">
        <v>1324</v>
      </c>
      <c r="D353" s="4" t="s">
        <v>61</v>
      </c>
      <c r="E353" s="6" t="s">
        <v>146</v>
      </c>
      <c r="F353" s="6">
        <v>2020</v>
      </c>
      <c r="G353" s="4" t="s">
        <v>63</v>
      </c>
      <c r="H353" s="9" t="s">
        <v>3003</v>
      </c>
      <c r="I353" s="4">
        <v>600944</v>
      </c>
      <c r="J353" s="4" t="s">
        <v>2327</v>
      </c>
      <c r="K353" s="4" t="s">
        <v>64</v>
      </c>
      <c r="L353" s="4" t="s">
        <v>65</v>
      </c>
      <c r="M353" s="4" t="s">
        <v>1741</v>
      </c>
      <c r="N353" s="4" t="s">
        <v>66</v>
      </c>
      <c r="O353" s="4" t="s">
        <v>67</v>
      </c>
      <c r="P353" s="4" t="s">
        <v>3142</v>
      </c>
      <c r="Q353" s="4" t="s">
        <v>3571</v>
      </c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>
        <v>3</v>
      </c>
      <c r="AN353" s="4"/>
      <c r="AO353" s="4">
        <v>2</v>
      </c>
      <c r="AP353" s="4"/>
      <c r="AQ353" s="4">
        <v>2</v>
      </c>
      <c r="AR353" s="4"/>
      <c r="AS353" s="4">
        <v>2</v>
      </c>
      <c r="AT353" s="4"/>
      <c r="AU353" s="4">
        <v>1</v>
      </c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28">
        <f t="shared" si="13"/>
        <v>10</v>
      </c>
      <c r="BS353" s="29">
        <v>1195</v>
      </c>
      <c r="BT353" s="29">
        <f t="shared" si="14"/>
        <v>11950</v>
      </c>
      <c r="BU353" s="4"/>
      <c r="BV353" s="10"/>
      <c r="BW353" s="10"/>
      <c r="BX353" s="10"/>
    </row>
    <row r="354" spans="1:76" s="9" customFormat="1" ht="99.95" customHeight="1">
      <c r="A354" s="11" t="s">
        <v>89</v>
      </c>
      <c r="B354" s="4" t="s">
        <v>1215</v>
      </c>
      <c r="C354" s="4" t="s">
        <v>1324</v>
      </c>
      <c r="D354" s="4" t="s">
        <v>61</v>
      </c>
      <c r="E354" s="6" t="s">
        <v>146</v>
      </c>
      <c r="F354" s="6">
        <v>2021</v>
      </c>
      <c r="G354" s="4" t="s">
        <v>63</v>
      </c>
      <c r="H354" s="9" t="s">
        <v>3038</v>
      </c>
      <c r="I354" s="4">
        <v>700159</v>
      </c>
      <c r="J354" s="4" t="s">
        <v>522</v>
      </c>
      <c r="K354" s="9" t="s">
        <v>553</v>
      </c>
      <c r="L354" s="4" t="s">
        <v>558</v>
      </c>
      <c r="M354" s="4" t="s">
        <v>1772</v>
      </c>
      <c r="N354" s="4" t="s">
        <v>66</v>
      </c>
      <c r="O354" s="4" t="s">
        <v>67</v>
      </c>
      <c r="P354" s="4" t="s">
        <v>3502</v>
      </c>
      <c r="Q354" s="4" t="s">
        <v>70</v>
      </c>
      <c r="R354" s="4">
        <v>1</v>
      </c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28">
        <f t="shared" si="13"/>
        <v>1</v>
      </c>
      <c r="BS354" s="29">
        <v>245</v>
      </c>
      <c r="BT354" s="29">
        <f t="shared" si="14"/>
        <v>245</v>
      </c>
      <c r="BU354" s="4"/>
      <c r="BV354" s="10"/>
      <c r="BW354" s="10"/>
      <c r="BX354" s="10"/>
    </row>
    <row r="355" spans="1:76" s="9" customFormat="1" ht="99.95" customHeight="1">
      <c r="A355" s="11" t="s">
        <v>89</v>
      </c>
      <c r="B355" s="4" t="s">
        <v>1024</v>
      </c>
      <c r="C355" s="4" t="s">
        <v>1324</v>
      </c>
      <c r="D355" s="4" t="s">
        <v>61</v>
      </c>
      <c r="E355" s="6" t="s">
        <v>146</v>
      </c>
      <c r="F355" s="6">
        <v>2020</v>
      </c>
      <c r="G355" s="4" t="s">
        <v>63</v>
      </c>
      <c r="H355" s="9" t="s">
        <v>2871</v>
      </c>
      <c r="I355" s="4">
        <v>594108</v>
      </c>
      <c r="J355" s="4" t="s">
        <v>548</v>
      </c>
      <c r="K355" s="9" t="s">
        <v>553</v>
      </c>
      <c r="L355" s="4" t="s">
        <v>554</v>
      </c>
      <c r="M355" s="4" t="s">
        <v>1628</v>
      </c>
      <c r="N355" s="4" t="s">
        <v>66</v>
      </c>
      <c r="O355" s="4" t="s">
        <v>67</v>
      </c>
      <c r="P355" s="4" t="s">
        <v>3393</v>
      </c>
      <c r="Q355" s="4" t="s">
        <v>70</v>
      </c>
      <c r="R355" s="4">
        <v>1</v>
      </c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28">
        <f t="shared" si="13"/>
        <v>1</v>
      </c>
      <c r="BS355" s="29">
        <v>495</v>
      </c>
      <c r="BT355" s="29">
        <f t="shared" si="14"/>
        <v>495</v>
      </c>
      <c r="BU355" s="4"/>
      <c r="BV355" s="10"/>
      <c r="BW355" s="10"/>
      <c r="BX355" s="10"/>
    </row>
    <row r="356" spans="1:76" s="9" customFormat="1" ht="99.95" customHeight="1">
      <c r="A356" s="11" t="s">
        <v>89</v>
      </c>
      <c r="B356" s="4" t="s">
        <v>984</v>
      </c>
      <c r="C356" s="4" t="s">
        <v>1324</v>
      </c>
      <c r="D356" s="4" t="s">
        <v>61</v>
      </c>
      <c r="E356" s="6" t="s">
        <v>146</v>
      </c>
      <c r="F356" s="6">
        <v>2020</v>
      </c>
      <c r="G356" s="4" t="s">
        <v>63</v>
      </c>
      <c r="H356" s="9" t="s">
        <v>2832</v>
      </c>
      <c r="I356" s="4">
        <v>583558</v>
      </c>
      <c r="J356" s="4" t="s">
        <v>2268</v>
      </c>
      <c r="K356" s="4" t="s">
        <v>64</v>
      </c>
      <c r="L356" s="4" t="s">
        <v>72</v>
      </c>
      <c r="M356" s="4" t="s">
        <v>1597</v>
      </c>
      <c r="N356" s="4" t="s">
        <v>66</v>
      </c>
      <c r="O356" s="4" t="s">
        <v>67</v>
      </c>
      <c r="P356" s="4" t="s">
        <v>3283</v>
      </c>
      <c r="Q356" s="4" t="s">
        <v>70</v>
      </c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>
        <v>1</v>
      </c>
      <c r="AN356" s="4"/>
      <c r="AO356" s="4">
        <v>1</v>
      </c>
      <c r="AP356" s="4"/>
      <c r="AQ356" s="4">
        <v>4</v>
      </c>
      <c r="AR356" s="4"/>
      <c r="AS356" s="4">
        <v>3</v>
      </c>
      <c r="AT356" s="4"/>
      <c r="AU356" s="4">
        <v>2</v>
      </c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28">
        <f t="shared" si="13"/>
        <v>11</v>
      </c>
      <c r="BS356" s="29">
        <v>1495</v>
      </c>
      <c r="BT356" s="29">
        <f t="shared" si="14"/>
        <v>16445</v>
      </c>
      <c r="BU356" s="4"/>
      <c r="BV356" s="10"/>
      <c r="BW356" s="10"/>
      <c r="BX356" s="10"/>
    </row>
    <row r="357" spans="1:76" s="9" customFormat="1" ht="99.95" customHeight="1">
      <c r="A357" s="11" t="s">
        <v>89</v>
      </c>
      <c r="B357" s="4" t="s">
        <v>605</v>
      </c>
      <c r="C357" s="4" t="s">
        <v>1324</v>
      </c>
      <c r="D357" s="4" t="s">
        <v>61</v>
      </c>
      <c r="E357" s="6" t="s">
        <v>146</v>
      </c>
      <c r="F357" s="6">
        <v>2020</v>
      </c>
      <c r="G357" s="4" t="s">
        <v>63</v>
      </c>
      <c r="H357" s="9" t="s">
        <v>2498</v>
      </c>
      <c r="I357" s="4">
        <v>261063</v>
      </c>
      <c r="J357" s="4" t="s">
        <v>2084</v>
      </c>
      <c r="K357" s="9" t="s">
        <v>553</v>
      </c>
      <c r="L357" s="4" t="s">
        <v>558</v>
      </c>
      <c r="M357" s="4" t="s">
        <v>1334</v>
      </c>
      <c r="N357" s="4" t="s">
        <v>131</v>
      </c>
      <c r="O357" s="4" t="s">
        <v>132</v>
      </c>
      <c r="P357" s="4" t="s">
        <v>3383</v>
      </c>
      <c r="Q357" s="4" t="s">
        <v>3577</v>
      </c>
      <c r="R357" s="4">
        <v>3</v>
      </c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28">
        <f t="shared" si="13"/>
        <v>3</v>
      </c>
      <c r="BS357" s="29">
        <v>995</v>
      </c>
      <c r="BT357" s="29">
        <f t="shared" si="14"/>
        <v>2985</v>
      </c>
      <c r="BU357" s="4"/>
      <c r="BV357" s="10"/>
      <c r="BW357" s="10"/>
      <c r="BX357" s="10"/>
    </row>
    <row r="358" spans="1:76" s="9" customFormat="1" ht="99.95" customHeight="1">
      <c r="A358" s="11" t="s">
        <v>89</v>
      </c>
      <c r="B358" s="4" t="s">
        <v>727</v>
      </c>
      <c r="C358" s="4" t="s">
        <v>1324</v>
      </c>
      <c r="D358" s="4" t="s">
        <v>61</v>
      </c>
      <c r="E358" s="6" t="s">
        <v>1325</v>
      </c>
      <c r="F358" s="6">
        <v>2020</v>
      </c>
      <c r="G358" s="4" t="s">
        <v>63</v>
      </c>
      <c r="H358" s="9" t="s">
        <v>2596</v>
      </c>
      <c r="I358" s="4">
        <v>502893</v>
      </c>
      <c r="J358" s="4" t="s">
        <v>2154</v>
      </c>
      <c r="K358" s="9" t="s">
        <v>515</v>
      </c>
      <c r="L358" s="4" t="s">
        <v>549</v>
      </c>
      <c r="M358" s="4" t="s">
        <v>1428</v>
      </c>
      <c r="N358" s="4" t="s">
        <v>102</v>
      </c>
      <c r="O358" s="4" t="s">
        <v>103</v>
      </c>
      <c r="P358" s="4" t="s">
        <v>3150</v>
      </c>
      <c r="Q358" s="4" t="s">
        <v>70</v>
      </c>
      <c r="R358" s="4">
        <v>7</v>
      </c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28">
        <f t="shared" si="13"/>
        <v>7</v>
      </c>
      <c r="BS358" s="29">
        <v>415</v>
      </c>
      <c r="BT358" s="29">
        <f t="shared" si="14"/>
        <v>2905</v>
      </c>
      <c r="BU358" s="4"/>
      <c r="BV358" s="10"/>
      <c r="BW358" s="10"/>
      <c r="BX358" s="10"/>
    </row>
    <row r="359" spans="1:76" s="9" customFormat="1" ht="99.95" customHeight="1">
      <c r="A359" s="8"/>
      <c r="B359" s="4" t="s">
        <v>726</v>
      </c>
      <c r="C359" s="4" t="s">
        <v>1324</v>
      </c>
      <c r="D359" s="4" t="s">
        <v>61</v>
      </c>
      <c r="E359" s="6" t="s">
        <v>146</v>
      </c>
      <c r="F359" s="6">
        <v>2020</v>
      </c>
      <c r="G359" s="4" t="s">
        <v>63</v>
      </c>
      <c r="H359" s="9" t="s">
        <v>2596</v>
      </c>
      <c r="I359" s="4">
        <v>502893</v>
      </c>
      <c r="J359" s="4" t="s">
        <v>2154</v>
      </c>
      <c r="K359" s="9" t="s">
        <v>553</v>
      </c>
      <c r="L359" s="4" t="s">
        <v>1326</v>
      </c>
      <c r="M359" s="4" t="s">
        <v>1428</v>
      </c>
      <c r="N359" s="4" t="s">
        <v>239</v>
      </c>
      <c r="O359" s="4" t="s">
        <v>240</v>
      </c>
      <c r="P359" s="4" t="s">
        <v>3150</v>
      </c>
      <c r="Q359" s="4" t="s">
        <v>70</v>
      </c>
      <c r="R359" s="4">
        <v>7</v>
      </c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28">
        <f t="shared" si="13"/>
        <v>7</v>
      </c>
      <c r="BS359" s="29">
        <v>415</v>
      </c>
      <c r="BT359" s="29">
        <f t="shared" si="14"/>
        <v>2905</v>
      </c>
      <c r="BU359" s="4"/>
      <c r="BV359" s="10"/>
      <c r="BW359" s="10"/>
      <c r="BX359" s="10"/>
    </row>
    <row r="360" spans="1:76" s="9" customFormat="1" ht="99.95" customHeight="1">
      <c r="A360" s="11" t="s">
        <v>89</v>
      </c>
      <c r="B360" s="4" t="s">
        <v>572</v>
      </c>
      <c r="C360" s="4" t="s">
        <v>1324</v>
      </c>
      <c r="D360" s="4" t="s">
        <v>61</v>
      </c>
      <c r="E360" s="6" t="s">
        <v>62</v>
      </c>
      <c r="F360" s="6">
        <v>2020</v>
      </c>
      <c r="G360" s="4" t="s">
        <v>63</v>
      </c>
      <c r="H360" s="9" t="s">
        <v>2491</v>
      </c>
      <c r="I360" s="4">
        <v>596452</v>
      </c>
      <c r="J360" s="4" t="s">
        <v>443</v>
      </c>
      <c r="K360" s="4" t="s">
        <v>435</v>
      </c>
      <c r="L360" s="4" t="s">
        <v>436</v>
      </c>
      <c r="M360" s="4" t="s">
        <v>444</v>
      </c>
      <c r="N360" s="4" t="s">
        <v>445</v>
      </c>
      <c r="O360" s="4" t="s">
        <v>446</v>
      </c>
      <c r="P360" s="4" t="s">
        <v>3402</v>
      </c>
      <c r="Q360" s="4" t="s">
        <v>3577</v>
      </c>
      <c r="R360" s="4"/>
      <c r="S360" s="4"/>
      <c r="T360" s="4"/>
      <c r="U360" s="4"/>
      <c r="V360" s="4"/>
      <c r="W360" s="4"/>
      <c r="X360" s="4"/>
      <c r="Y360" s="4">
        <v>5</v>
      </c>
      <c r="Z360" s="4">
        <v>5</v>
      </c>
      <c r="AA360" s="4">
        <v>4</v>
      </c>
      <c r="AB360" s="4">
        <v>1</v>
      </c>
      <c r="AC360" s="4">
        <v>3</v>
      </c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28">
        <f t="shared" si="13"/>
        <v>18</v>
      </c>
      <c r="BS360" s="29">
        <v>350</v>
      </c>
      <c r="BT360" s="29">
        <f t="shared" si="14"/>
        <v>6300</v>
      </c>
      <c r="BU360" s="4"/>
      <c r="BV360" s="10"/>
      <c r="BW360" s="10"/>
      <c r="BX360" s="10"/>
    </row>
    <row r="361" spans="1:76" s="9" customFormat="1" ht="99.95" customHeight="1">
      <c r="A361" s="11" t="s">
        <v>89</v>
      </c>
      <c r="B361" s="4" t="s">
        <v>1043</v>
      </c>
      <c r="C361" s="4" t="s">
        <v>1324</v>
      </c>
      <c r="D361" s="4" t="s">
        <v>61</v>
      </c>
      <c r="E361" s="6" t="s">
        <v>62</v>
      </c>
      <c r="F361" s="6">
        <v>2020</v>
      </c>
      <c r="G361" s="4" t="s">
        <v>63</v>
      </c>
      <c r="H361" s="9" t="s">
        <v>2491</v>
      </c>
      <c r="I361" s="4">
        <v>596452</v>
      </c>
      <c r="J361" s="4" t="s">
        <v>443</v>
      </c>
      <c r="K361" s="4" t="s">
        <v>435</v>
      </c>
      <c r="L361" s="4" t="s">
        <v>436</v>
      </c>
      <c r="M361" s="4" t="s">
        <v>444</v>
      </c>
      <c r="N361" s="4" t="s">
        <v>1922</v>
      </c>
      <c r="O361" s="4" t="s">
        <v>1922</v>
      </c>
      <c r="P361" s="4" t="s">
        <v>3402</v>
      </c>
      <c r="Q361" s="4" t="s">
        <v>3577</v>
      </c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>
        <v>1</v>
      </c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28">
        <f t="shared" si="13"/>
        <v>1</v>
      </c>
      <c r="BS361" s="29">
        <v>350</v>
      </c>
      <c r="BT361" s="29">
        <f t="shared" si="14"/>
        <v>350</v>
      </c>
      <c r="BU361" s="4"/>
      <c r="BV361" s="10"/>
      <c r="BW361" s="10"/>
      <c r="BX361" s="10"/>
    </row>
    <row r="362" spans="1:76" s="9" customFormat="1" ht="99.95" customHeight="1">
      <c r="A362" s="11" t="s">
        <v>89</v>
      </c>
      <c r="B362" s="4" t="s">
        <v>1106</v>
      </c>
      <c r="C362" s="4" t="s">
        <v>1324</v>
      </c>
      <c r="D362" s="4" t="s">
        <v>61</v>
      </c>
      <c r="E362" s="6" t="s">
        <v>146</v>
      </c>
      <c r="F362" s="6">
        <v>2020</v>
      </c>
      <c r="G362" s="4" t="s">
        <v>63</v>
      </c>
      <c r="H362" s="9" t="s">
        <v>2942</v>
      </c>
      <c r="I362" s="4">
        <v>600419</v>
      </c>
      <c r="J362" s="4" t="s">
        <v>2318</v>
      </c>
      <c r="K362" s="4" t="s">
        <v>64</v>
      </c>
      <c r="L362" s="4" t="s">
        <v>319</v>
      </c>
      <c r="M362" s="4" t="s">
        <v>1690</v>
      </c>
      <c r="N362" s="4" t="s">
        <v>102</v>
      </c>
      <c r="O362" s="4" t="s">
        <v>103</v>
      </c>
      <c r="P362" s="4" t="s">
        <v>3310</v>
      </c>
      <c r="Q362" s="4" t="s">
        <v>70</v>
      </c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>
        <v>6</v>
      </c>
      <c r="AN362" s="4"/>
      <c r="AO362" s="4">
        <v>9</v>
      </c>
      <c r="AP362" s="4"/>
      <c r="AQ362" s="4">
        <v>7</v>
      </c>
      <c r="AR362" s="4"/>
      <c r="AS362" s="4">
        <v>8</v>
      </c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28">
        <f t="shared" si="13"/>
        <v>30</v>
      </c>
      <c r="BS362" s="29">
        <v>265</v>
      </c>
      <c r="BT362" s="29">
        <f t="shared" si="14"/>
        <v>7950</v>
      </c>
      <c r="BU362" s="4"/>
      <c r="BV362" s="10"/>
      <c r="BW362" s="10"/>
      <c r="BX362" s="10"/>
    </row>
    <row r="363" spans="1:76" s="9" customFormat="1" ht="99.95" customHeight="1">
      <c r="A363" s="11"/>
      <c r="B363" s="4" t="s">
        <v>854</v>
      </c>
      <c r="C363" s="4" t="s">
        <v>1324</v>
      </c>
      <c r="D363" s="4" t="s">
        <v>61</v>
      </c>
      <c r="E363" s="6" t="s">
        <v>146</v>
      </c>
      <c r="F363" s="6">
        <v>2020</v>
      </c>
      <c r="G363" s="4" t="s">
        <v>63</v>
      </c>
      <c r="H363" s="9" t="s">
        <v>2708</v>
      </c>
      <c r="I363" s="4">
        <v>541618</v>
      </c>
      <c r="J363" s="4" t="s">
        <v>2209</v>
      </c>
      <c r="K363" s="9" t="s">
        <v>553</v>
      </c>
      <c r="L363" s="4" t="s">
        <v>558</v>
      </c>
      <c r="M363" s="4" t="s">
        <v>1509</v>
      </c>
      <c r="N363" s="4" t="s">
        <v>1896</v>
      </c>
      <c r="O363" s="4" t="s">
        <v>1896</v>
      </c>
      <c r="P363" s="4" t="s">
        <v>3295</v>
      </c>
      <c r="Q363" s="4" t="s">
        <v>70</v>
      </c>
      <c r="R363" s="4">
        <v>1</v>
      </c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28">
        <f t="shared" si="13"/>
        <v>1</v>
      </c>
      <c r="BS363" s="29">
        <v>495</v>
      </c>
      <c r="BT363" s="29">
        <f t="shared" si="14"/>
        <v>495</v>
      </c>
      <c r="BU363" s="4"/>
      <c r="BV363" s="10"/>
      <c r="BW363" s="10"/>
      <c r="BX363" s="10"/>
    </row>
    <row r="364" spans="1:76" s="9" customFormat="1" ht="99.95" customHeight="1">
      <c r="A364" s="11" t="s">
        <v>89</v>
      </c>
      <c r="B364" s="4" t="s">
        <v>845</v>
      </c>
      <c r="C364" s="4" t="s">
        <v>1324</v>
      </c>
      <c r="D364" s="4" t="s">
        <v>61</v>
      </c>
      <c r="E364" s="6" t="s">
        <v>62</v>
      </c>
      <c r="F364" s="6">
        <v>2020</v>
      </c>
      <c r="G364" s="4" t="s">
        <v>63</v>
      </c>
      <c r="H364" s="9" t="s">
        <v>2700</v>
      </c>
      <c r="I364" s="4">
        <v>539798</v>
      </c>
      <c r="J364" s="4" t="s">
        <v>2205</v>
      </c>
      <c r="K364" s="4" t="s">
        <v>64</v>
      </c>
      <c r="L364" s="4" t="s">
        <v>72</v>
      </c>
      <c r="M364" s="4" t="s">
        <v>1504</v>
      </c>
      <c r="N364" s="4" t="s">
        <v>1894</v>
      </c>
      <c r="O364" s="4" t="s">
        <v>2006</v>
      </c>
      <c r="P364" s="4" t="s">
        <v>3288</v>
      </c>
      <c r="Q364" s="4" t="s">
        <v>3571</v>
      </c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>
        <v>1</v>
      </c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28">
        <f t="shared" si="13"/>
        <v>1</v>
      </c>
      <c r="BS364" s="29">
        <v>1595</v>
      </c>
      <c r="BT364" s="29">
        <f t="shared" si="14"/>
        <v>1595</v>
      </c>
      <c r="BU364" s="4"/>
      <c r="BV364" s="10"/>
      <c r="BW364" s="10"/>
      <c r="BX364" s="10"/>
    </row>
    <row r="365" spans="1:76" s="9" customFormat="1" ht="99.95" customHeight="1">
      <c r="A365" s="11" t="s">
        <v>89</v>
      </c>
      <c r="B365" s="4" t="s">
        <v>1003</v>
      </c>
      <c r="C365" s="4" t="s">
        <v>1324</v>
      </c>
      <c r="D365" s="4" t="s">
        <v>61</v>
      </c>
      <c r="E365" s="6" t="s">
        <v>62</v>
      </c>
      <c r="F365" s="6">
        <v>2020</v>
      </c>
      <c r="G365" s="4" t="s">
        <v>63</v>
      </c>
      <c r="H365" s="9" t="s">
        <v>2853</v>
      </c>
      <c r="I365" s="4">
        <v>590002</v>
      </c>
      <c r="J365" s="4" t="s">
        <v>125</v>
      </c>
      <c r="K365" s="4" t="s">
        <v>64</v>
      </c>
      <c r="L365" s="4" t="s">
        <v>65</v>
      </c>
      <c r="M365" s="4" t="s">
        <v>1611</v>
      </c>
      <c r="N365" s="4" t="s">
        <v>66</v>
      </c>
      <c r="O365" s="4" t="s">
        <v>67</v>
      </c>
      <c r="P365" s="4" t="s">
        <v>3241</v>
      </c>
      <c r="Q365" s="4" t="s">
        <v>3571</v>
      </c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>
        <v>1</v>
      </c>
      <c r="AN365" s="4"/>
      <c r="AO365" s="4">
        <v>1</v>
      </c>
      <c r="AP365" s="4"/>
      <c r="AQ365" s="4">
        <v>1</v>
      </c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28">
        <f t="shared" si="13"/>
        <v>3</v>
      </c>
      <c r="BS365" s="29">
        <v>1095</v>
      </c>
      <c r="BT365" s="29">
        <f t="shared" si="14"/>
        <v>3285</v>
      </c>
      <c r="BU365" s="4"/>
      <c r="BV365" s="10"/>
      <c r="BW365" s="10"/>
      <c r="BX365" s="10"/>
    </row>
    <row r="366" spans="1:76" s="9" customFormat="1" ht="99.95" customHeight="1">
      <c r="A366" s="11" t="s">
        <v>89</v>
      </c>
      <c r="B366" s="4" t="s">
        <v>1093</v>
      </c>
      <c r="C366" s="4" t="s">
        <v>1324</v>
      </c>
      <c r="D366" s="4" t="s">
        <v>61</v>
      </c>
      <c r="E366" s="6" t="s">
        <v>146</v>
      </c>
      <c r="F366" s="6">
        <v>2020</v>
      </c>
      <c r="G366" s="4" t="s">
        <v>63</v>
      </c>
      <c r="H366" s="9" t="s">
        <v>2932</v>
      </c>
      <c r="I366" s="4">
        <v>600362</v>
      </c>
      <c r="J366" s="4" t="s">
        <v>394</v>
      </c>
      <c r="K366" s="4" t="s">
        <v>64</v>
      </c>
      <c r="L366" s="4" t="s">
        <v>272</v>
      </c>
      <c r="M366" s="4" t="s">
        <v>1680</v>
      </c>
      <c r="N366" s="4" t="s">
        <v>246</v>
      </c>
      <c r="O366" s="4" t="s">
        <v>247</v>
      </c>
      <c r="P366" s="4" t="s">
        <v>3421</v>
      </c>
      <c r="Q366" s="4" t="s">
        <v>3581</v>
      </c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>
        <v>2</v>
      </c>
      <c r="AN366" s="4"/>
      <c r="AO366" s="4">
        <v>2</v>
      </c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28">
        <f t="shared" si="13"/>
        <v>4</v>
      </c>
      <c r="BS366" s="29">
        <v>795</v>
      </c>
      <c r="BT366" s="29">
        <f t="shared" si="14"/>
        <v>3180</v>
      </c>
      <c r="BU366" s="4"/>
      <c r="BV366" s="10"/>
      <c r="BW366" s="10"/>
      <c r="BX366" s="10"/>
    </row>
    <row r="367" spans="1:76" s="9" customFormat="1" ht="99.95" customHeight="1">
      <c r="A367" s="11" t="s">
        <v>89</v>
      </c>
      <c r="B367" s="4" t="s">
        <v>1127</v>
      </c>
      <c r="C367" s="4" t="s">
        <v>1324</v>
      </c>
      <c r="D367" s="4" t="s">
        <v>61</v>
      </c>
      <c r="E367" s="6" t="s">
        <v>146</v>
      </c>
      <c r="F367" s="6">
        <v>2020</v>
      </c>
      <c r="G367" s="4" t="s">
        <v>63</v>
      </c>
      <c r="H367" s="9" t="s">
        <v>2962</v>
      </c>
      <c r="I367" s="4">
        <v>600500</v>
      </c>
      <c r="J367" s="4" t="s">
        <v>2308</v>
      </c>
      <c r="K367" s="4" t="s">
        <v>64</v>
      </c>
      <c r="L367" s="4" t="s">
        <v>366</v>
      </c>
      <c r="M367" s="4" t="s">
        <v>1708</v>
      </c>
      <c r="N367" s="4" t="s">
        <v>140</v>
      </c>
      <c r="O367" s="4" t="s">
        <v>141</v>
      </c>
      <c r="P367" s="4" t="s">
        <v>3453</v>
      </c>
      <c r="Q367" s="4" t="s">
        <v>3571</v>
      </c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>
        <v>1</v>
      </c>
      <c r="AN367" s="4"/>
      <c r="AO367" s="4">
        <v>1</v>
      </c>
      <c r="AP367" s="4"/>
      <c r="AQ367" s="4"/>
      <c r="AR367" s="4"/>
      <c r="AS367" s="4">
        <v>1</v>
      </c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28">
        <f t="shared" si="13"/>
        <v>3</v>
      </c>
      <c r="BS367" s="29">
        <v>795</v>
      </c>
      <c r="BT367" s="29">
        <f t="shared" si="14"/>
        <v>2385</v>
      </c>
      <c r="BU367" s="4"/>
      <c r="BV367" s="10"/>
      <c r="BW367" s="10"/>
      <c r="BX367" s="10"/>
    </row>
    <row r="368" spans="1:76" s="9" customFormat="1" ht="99.95" customHeight="1">
      <c r="A368" s="11" t="s">
        <v>89</v>
      </c>
      <c r="B368" s="4" t="s">
        <v>1109</v>
      </c>
      <c r="C368" s="4" t="s">
        <v>1324</v>
      </c>
      <c r="D368" s="4" t="s">
        <v>61</v>
      </c>
      <c r="E368" s="6" t="s">
        <v>146</v>
      </c>
      <c r="F368" s="6">
        <v>2020</v>
      </c>
      <c r="G368" s="4" t="s">
        <v>63</v>
      </c>
      <c r="H368" s="9" t="s">
        <v>2944</v>
      </c>
      <c r="I368" s="4">
        <v>600422</v>
      </c>
      <c r="J368" s="4" t="s">
        <v>2320</v>
      </c>
      <c r="K368" s="4" t="s">
        <v>64</v>
      </c>
      <c r="L368" s="4" t="s">
        <v>319</v>
      </c>
      <c r="M368" s="4" t="s">
        <v>1692</v>
      </c>
      <c r="N368" s="4" t="s">
        <v>102</v>
      </c>
      <c r="O368" s="4" t="s">
        <v>103</v>
      </c>
      <c r="P368" s="4" t="s">
        <v>3310</v>
      </c>
      <c r="Q368" s="4" t="s">
        <v>3572</v>
      </c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>
        <v>11</v>
      </c>
      <c r="AN368" s="4"/>
      <c r="AO368" s="4">
        <v>11</v>
      </c>
      <c r="AP368" s="4"/>
      <c r="AQ368" s="4">
        <v>2</v>
      </c>
      <c r="AR368" s="4"/>
      <c r="AS368" s="4"/>
      <c r="AT368" s="4"/>
      <c r="AU368" s="4">
        <v>1</v>
      </c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28">
        <f t="shared" si="13"/>
        <v>25</v>
      </c>
      <c r="BS368" s="29">
        <v>395</v>
      </c>
      <c r="BT368" s="29">
        <f t="shared" si="14"/>
        <v>9875</v>
      </c>
      <c r="BU368" s="4"/>
      <c r="BV368" s="10"/>
      <c r="BW368" s="10"/>
      <c r="BX368" s="10"/>
    </row>
    <row r="369" spans="1:76" s="9" customFormat="1" ht="99.95" customHeight="1">
      <c r="A369" s="11" t="s">
        <v>89</v>
      </c>
      <c r="B369" s="4" t="s">
        <v>1108</v>
      </c>
      <c r="C369" s="4" t="s">
        <v>1324</v>
      </c>
      <c r="D369" s="4" t="s">
        <v>61</v>
      </c>
      <c r="E369" s="6" t="s">
        <v>146</v>
      </c>
      <c r="F369" s="6">
        <v>2020</v>
      </c>
      <c r="G369" s="4" t="s">
        <v>63</v>
      </c>
      <c r="H369" s="9" t="s">
        <v>2944</v>
      </c>
      <c r="I369" s="4">
        <v>600422</v>
      </c>
      <c r="J369" s="4" t="s">
        <v>2320</v>
      </c>
      <c r="K369" s="4" t="s">
        <v>64</v>
      </c>
      <c r="L369" s="4" t="s">
        <v>319</v>
      </c>
      <c r="M369" s="4" t="s">
        <v>1692</v>
      </c>
      <c r="N369" s="4" t="s">
        <v>66</v>
      </c>
      <c r="O369" s="4" t="s">
        <v>67</v>
      </c>
      <c r="P369" s="4" t="s">
        <v>3310</v>
      </c>
      <c r="Q369" s="4" t="s">
        <v>3572</v>
      </c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>
        <v>2</v>
      </c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28">
        <f t="shared" si="13"/>
        <v>2</v>
      </c>
      <c r="BS369" s="29">
        <v>395</v>
      </c>
      <c r="BT369" s="29">
        <f t="shared" si="14"/>
        <v>790</v>
      </c>
      <c r="BU369" s="4"/>
      <c r="BV369" s="10"/>
      <c r="BW369" s="10"/>
      <c r="BX369" s="10"/>
    </row>
    <row r="370" spans="1:76" s="9" customFormat="1" ht="99.95" customHeight="1">
      <c r="A370" s="11" t="s">
        <v>89</v>
      </c>
      <c r="B370" s="4" t="s">
        <v>911</v>
      </c>
      <c r="C370" s="4" t="s">
        <v>1324</v>
      </c>
      <c r="D370" s="4" t="s">
        <v>61</v>
      </c>
      <c r="E370" s="6" t="s">
        <v>146</v>
      </c>
      <c r="F370" s="6">
        <v>2020</v>
      </c>
      <c r="G370" s="4" t="s">
        <v>63</v>
      </c>
      <c r="H370" s="9" t="s">
        <v>2764</v>
      </c>
      <c r="I370" s="4">
        <v>570173</v>
      </c>
      <c r="J370" s="4" t="s">
        <v>2234</v>
      </c>
      <c r="K370" s="9" t="s">
        <v>553</v>
      </c>
      <c r="L370" s="4" t="s">
        <v>554</v>
      </c>
      <c r="M370" s="4" t="s">
        <v>1554</v>
      </c>
      <c r="N370" s="4" t="s">
        <v>1902</v>
      </c>
      <c r="O370" s="4" t="s">
        <v>88</v>
      </c>
      <c r="P370" s="4" t="s">
        <v>3324</v>
      </c>
      <c r="Q370" s="4" t="s">
        <v>70</v>
      </c>
      <c r="R370" s="4">
        <v>11</v>
      </c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28">
        <f t="shared" si="13"/>
        <v>11</v>
      </c>
      <c r="BS370" s="29">
        <v>495</v>
      </c>
      <c r="BT370" s="29">
        <f t="shared" si="14"/>
        <v>5445</v>
      </c>
      <c r="BU370" s="4"/>
      <c r="BV370" s="10"/>
      <c r="BW370" s="10"/>
      <c r="BX370" s="10"/>
    </row>
    <row r="371" spans="1:76" s="9" customFormat="1" ht="99.95" customHeight="1">
      <c r="A371" s="11" t="s">
        <v>89</v>
      </c>
      <c r="B371" s="4" t="s">
        <v>1319</v>
      </c>
      <c r="C371" s="4" t="s">
        <v>1324</v>
      </c>
      <c r="D371" s="4" t="s">
        <v>61</v>
      </c>
      <c r="E371" s="6" t="s">
        <v>146</v>
      </c>
      <c r="F371" s="6">
        <v>2021</v>
      </c>
      <c r="G371" s="4" t="s">
        <v>63</v>
      </c>
      <c r="H371" s="9" t="s">
        <v>2973</v>
      </c>
      <c r="I371" s="4">
        <v>900605</v>
      </c>
      <c r="J371" s="4" t="s">
        <v>525</v>
      </c>
      <c r="K371" s="4" t="s">
        <v>515</v>
      </c>
      <c r="L371" s="4" t="s">
        <v>2411</v>
      </c>
      <c r="M371" s="4" t="s">
        <v>1842</v>
      </c>
      <c r="N371" s="4" t="s">
        <v>527</v>
      </c>
      <c r="O371" s="4" t="s">
        <v>528</v>
      </c>
      <c r="P371" s="4" t="s">
        <v>3463</v>
      </c>
      <c r="Q371" s="4" t="s">
        <v>70</v>
      </c>
      <c r="R371" s="4">
        <v>3</v>
      </c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28">
        <f t="shared" si="13"/>
        <v>3</v>
      </c>
      <c r="BS371" s="29">
        <v>395</v>
      </c>
      <c r="BT371" s="29">
        <f t="shared" si="14"/>
        <v>1185</v>
      </c>
      <c r="BU371" s="4"/>
      <c r="BV371" s="10"/>
      <c r="BW371" s="10"/>
      <c r="BX371" s="10"/>
    </row>
    <row r="372" spans="1:76" s="9" customFormat="1" ht="99.95" customHeight="1">
      <c r="A372" s="11" t="s">
        <v>89</v>
      </c>
      <c r="B372" s="4" t="s">
        <v>1258</v>
      </c>
      <c r="C372" s="4" t="s">
        <v>1324</v>
      </c>
      <c r="D372" s="4" t="s">
        <v>61</v>
      </c>
      <c r="E372" s="6" t="s">
        <v>146</v>
      </c>
      <c r="F372" s="6">
        <v>2021</v>
      </c>
      <c r="G372" s="4" t="s">
        <v>63</v>
      </c>
      <c r="H372" s="9" t="s">
        <v>3070</v>
      </c>
      <c r="I372" s="4">
        <v>800357</v>
      </c>
      <c r="J372" s="4" t="s">
        <v>2367</v>
      </c>
      <c r="K372" s="4" t="s">
        <v>435</v>
      </c>
      <c r="L372" s="4" t="s">
        <v>484</v>
      </c>
      <c r="M372" s="4" t="s">
        <v>1795</v>
      </c>
      <c r="N372" s="4" t="s">
        <v>1964</v>
      </c>
      <c r="O372" s="4" t="s">
        <v>2060</v>
      </c>
      <c r="P372" s="4" t="s">
        <v>3532</v>
      </c>
      <c r="Q372" s="4" t="s">
        <v>70</v>
      </c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>
        <v>1</v>
      </c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28">
        <f t="shared" si="13"/>
        <v>1</v>
      </c>
      <c r="BS372" s="29">
        <v>435</v>
      </c>
      <c r="BT372" s="29">
        <f t="shared" si="14"/>
        <v>435</v>
      </c>
      <c r="BU372" s="4"/>
      <c r="BV372" s="10"/>
      <c r="BW372" s="10"/>
      <c r="BX372" s="10"/>
    </row>
    <row r="373" spans="1:76" s="9" customFormat="1" ht="99.95" customHeight="1">
      <c r="A373" s="11" t="s">
        <v>89</v>
      </c>
      <c r="B373" s="4" t="s">
        <v>469</v>
      </c>
      <c r="C373" s="4" t="s">
        <v>1324</v>
      </c>
      <c r="D373" s="4" t="s">
        <v>61</v>
      </c>
      <c r="E373" s="6" t="s">
        <v>62</v>
      </c>
      <c r="F373" s="6">
        <v>2021</v>
      </c>
      <c r="G373" s="4" t="s">
        <v>63</v>
      </c>
      <c r="H373" s="9" t="s">
        <v>2482</v>
      </c>
      <c r="I373" s="4">
        <v>800379</v>
      </c>
      <c r="J373" s="4" t="s">
        <v>464</v>
      </c>
      <c r="K373" s="4" t="s">
        <v>435</v>
      </c>
      <c r="L373" s="4" t="s">
        <v>483</v>
      </c>
      <c r="M373" s="4" t="s">
        <v>465</v>
      </c>
      <c r="N373" s="4" t="s">
        <v>66</v>
      </c>
      <c r="O373" s="4" t="s">
        <v>67</v>
      </c>
      <c r="P373" s="4" t="s">
        <v>3535</v>
      </c>
      <c r="Q373" s="4" t="s">
        <v>70</v>
      </c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>
        <v>2</v>
      </c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28">
        <f t="shared" si="13"/>
        <v>2</v>
      </c>
      <c r="BS373" s="29">
        <v>565</v>
      </c>
      <c r="BT373" s="29">
        <f t="shared" si="14"/>
        <v>1130</v>
      </c>
      <c r="BU373" s="4"/>
      <c r="BV373" s="10"/>
      <c r="BW373" s="10"/>
      <c r="BX373" s="10"/>
    </row>
    <row r="374" spans="1:76" s="9" customFormat="1" ht="99.95" customHeight="1">
      <c r="A374" s="11" t="s">
        <v>89</v>
      </c>
      <c r="B374" s="4" t="s">
        <v>1257</v>
      </c>
      <c r="C374" s="4" t="s">
        <v>1324</v>
      </c>
      <c r="D374" s="4" t="s">
        <v>61</v>
      </c>
      <c r="E374" s="6" t="s">
        <v>146</v>
      </c>
      <c r="F374" s="6">
        <v>2021</v>
      </c>
      <c r="G374" s="4" t="s">
        <v>63</v>
      </c>
      <c r="H374" s="9" t="s">
        <v>3069</v>
      </c>
      <c r="I374" s="4">
        <v>800346</v>
      </c>
      <c r="J374" s="4" t="s">
        <v>2366</v>
      </c>
      <c r="K374" s="4" t="s">
        <v>435</v>
      </c>
      <c r="L374" s="4" t="s">
        <v>473</v>
      </c>
      <c r="M374" s="4" t="s">
        <v>1794</v>
      </c>
      <c r="N374" s="4" t="s">
        <v>1963</v>
      </c>
      <c r="O374" s="4" t="s">
        <v>2059</v>
      </c>
      <c r="P374" s="4" t="s">
        <v>3531</v>
      </c>
      <c r="Q374" s="4" t="s">
        <v>70</v>
      </c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>
        <v>1</v>
      </c>
      <c r="AO374" s="4">
        <v>1</v>
      </c>
      <c r="AP374" s="4"/>
      <c r="AQ374" s="4">
        <v>1</v>
      </c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28">
        <f t="shared" si="13"/>
        <v>3</v>
      </c>
      <c r="BS374" s="29">
        <v>695</v>
      </c>
      <c r="BT374" s="29">
        <f t="shared" si="14"/>
        <v>2085</v>
      </c>
      <c r="BU374" s="4"/>
      <c r="BV374" s="10"/>
      <c r="BW374" s="10"/>
      <c r="BX374" s="10"/>
    </row>
    <row r="375" spans="1:76" s="9" customFormat="1" ht="99.95" customHeight="1">
      <c r="A375" s="11" t="s">
        <v>89</v>
      </c>
      <c r="B375" s="4" t="s">
        <v>1256</v>
      </c>
      <c r="C375" s="4" t="s">
        <v>1324</v>
      </c>
      <c r="D375" s="4" t="s">
        <v>61</v>
      </c>
      <c r="E375" s="6" t="s">
        <v>146</v>
      </c>
      <c r="F375" s="6">
        <v>2021</v>
      </c>
      <c r="G375" s="4" t="s">
        <v>63</v>
      </c>
      <c r="H375" s="9" t="s">
        <v>3069</v>
      </c>
      <c r="I375" s="4">
        <v>800346</v>
      </c>
      <c r="J375" s="4" t="s">
        <v>2366</v>
      </c>
      <c r="K375" s="4" t="s">
        <v>435</v>
      </c>
      <c r="L375" s="4" t="s">
        <v>473</v>
      </c>
      <c r="M375" s="4" t="s">
        <v>1794</v>
      </c>
      <c r="N375" s="4" t="s">
        <v>66</v>
      </c>
      <c r="O375" s="4" t="s">
        <v>67</v>
      </c>
      <c r="P375" s="4" t="s">
        <v>3531</v>
      </c>
      <c r="Q375" s="4" t="s">
        <v>70</v>
      </c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>
        <v>1</v>
      </c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28">
        <f t="shared" si="13"/>
        <v>1</v>
      </c>
      <c r="BS375" s="29">
        <v>695</v>
      </c>
      <c r="BT375" s="29">
        <f t="shared" si="14"/>
        <v>695</v>
      </c>
      <c r="BU375" s="4"/>
      <c r="BV375" s="10"/>
      <c r="BW375" s="10"/>
      <c r="BX375" s="10"/>
    </row>
    <row r="376" spans="1:76" s="9" customFormat="1" ht="99.95" customHeight="1">
      <c r="A376" s="11" t="s">
        <v>89</v>
      </c>
      <c r="B376" s="4" t="s">
        <v>1161</v>
      </c>
      <c r="C376" s="4" t="s">
        <v>1324</v>
      </c>
      <c r="D376" s="4" t="s">
        <v>61</v>
      </c>
      <c r="E376" s="6" t="s">
        <v>146</v>
      </c>
      <c r="F376" s="6">
        <v>2020</v>
      </c>
      <c r="G376" s="4" t="s">
        <v>63</v>
      </c>
      <c r="H376" s="9" t="s">
        <v>2992</v>
      </c>
      <c r="I376" s="4">
        <v>600870</v>
      </c>
      <c r="J376" s="4" t="s">
        <v>2327</v>
      </c>
      <c r="K376" s="4" t="s">
        <v>64</v>
      </c>
      <c r="L376" s="4" t="s">
        <v>65</v>
      </c>
      <c r="M376" s="4" t="s">
        <v>1733</v>
      </c>
      <c r="N376" s="4" t="s">
        <v>66</v>
      </c>
      <c r="O376" s="4" t="s">
        <v>67</v>
      </c>
      <c r="P376" s="4" t="s">
        <v>3473</v>
      </c>
      <c r="Q376" s="4" t="s">
        <v>3571</v>
      </c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>
        <v>3</v>
      </c>
      <c r="AN376" s="4"/>
      <c r="AO376" s="4">
        <v>8</v>
      </c>
      <c r="AP376" s="4"/>
      <c r="AQ376" s="4">
        <v>3</v>
      </c>
      <c r="AR376" s="4"/>
      <c r="AS376" s="4">
        <v>5</v>
      </c>
      <c r="AT376" s="4"/>
      <c r="AU376" s="4">
        <v>2</v>
      </c>
      <c r="AV376" s="4"/>
      <c r="AW376" s="4">
        <v>1</v>
      </c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28">
        <f t="shared" si="13"/>
        <v>22</v>
      </c>
      <c r="BS376" s="29">
        <v>845</v>
      </c>
      <c r="BT376" s="29">
        <f t="shared" si="14"/>
        <v>18590</v>
      </c>
      <c r="BU376" s="4"/>
      <c r="BV376" s="10"/>
      <c r="BW376" s="10"/>
      <c r="BX376" s="10"/>
    </row>
    <row r="377" spans="1:76" s="9" customFormat="1" ht="99.95" customHeight="1">
      <c r="A377" s="11" t="s">
        <v>89</v>
      </c>
      <c r="B377" s="4" t="s">
        <v>1213</v>
      </c>
      <c r="C377" s="4" t="s">
        <v>1324</v>
      </c>
      <c r="D377" s="4" t="s">
        <v>61</v>
      </c>
      <c r="E377" s="6" t="s">
        <v>62</v>
      </c>
      <c r="F377" s="6">
        <v>2020</v>
      </c>
      <c r="G377" s="4" t="s">
        <v>63</v>
      </c>
      <c r="H377" s="9" t="s">
        <v>3036</v>
      </c>
      <c r="I377" s="4">
        <v>700140</v>
      </c>
      <c r="J377" s="4" t="s">
        <v>522</v>
      </c>
      <c r="K377" s="9" t="s">
        <v>553</v>
      </c>
      <c r="L377" s="4" t="s">
        <v>1330</v>
      </c>
      <c r="M377" s="4" t="s">
        <v>1770</v>
      </c>
      <c r="N377" s="4" t="s">
        <v>102</v>
      </c>
      <c r="O377" s="4" t="s">
        <v>103</v>
      </c>
      <c r="P377" s="4" t="s">
        <v>3490</v>
      </c>
      <c r="Q377" s="4" t="s">
        <v>70</v>
      </c>
      <c r="R377" s="4">
        <v>1</v>
      </c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28">
        <f t="shared" si="13"/>
        <v>1</v>
      </c>
      <c r="BS377" s="29">
        <v>595</v>
      </c>
      <c r="BT377" s="29">
        <f t="shared" si="14"/>
        <v>595</v>
      </c>
      <c r="BU377" s="4"/>
      <c r="BV377" s="10"/>
      <c r="BW377" s="10"/>
      <c r="BX377" s="10"/>
    </row>
    <row r="378" spans="1:76" s="9" customFormat="1" ht="99.95" customHeight="1">
      <c r="A378" s="11" t="s">
        <v>89</v>
      </c>
      <c r="B378" s="4" t="s">
        <v>1111</v>
      </c>
      <c r="C378" s="4" t="s">
        <v>1324</v>
      </c>
      <c r="D378" s="4" t="s">
        <v>61</v>
      </c>
      <c r="E378" s="6" t="s">
        <v>146</v>
      </c>
      <c r="F378" s="6">
        <v>2020</v>
      </c>
      <c r="G378" s="4" t="s">
        <v>63</v>
      </c>
      <c r="H378" s="9" t="s">
        <v>2946</v>
      </c>
      <c r="I378" s="4">
        <v>600448</v>
      </c>
      <c r="J378" s="4" t="s">
        <v>2309</v>
      </c>
      <c r="K378" s="4" t="s">
        <v>64</v>
      </c>
      <c r="L378" s="4" t="s">
        <v>72</v>
      </c>
      <c r="M378" s="4" t="s">
        <v>1694</v>
      </c>
      <c r="N378" s="4" t="s">
        <v>370</v>
      </c>
      <c r="O378" s="4" t="s">
        <v>371</v>
      </c>
      <c r="P378" s="4" t="s">
        <v>3442</v>
      </c>
      <c r="Q378" s="4" t="s">
        <v>70</v>
      </c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>
        <v>2</v>
      </c>
      <c r="AN378" s="4"/>
      <c r="AO378" s="4">
        <v>1</v>
      </c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28">
        <f t="shared" si="13"/>
        <v>3</v>
      </c>
      <c r="BS378" s="29">
        <v>695</v>
      </c>
      <c r="BT378" s="29">
        <f t="shared" si="14"/>
        <v>2085</v>
      </c>
      <c r="BU378" s="4"/>
      <c r="BV378" s="10"/>
      <c r="BW378" s="10"/>
      <c r="BX378" s="10"/>
    </row>
    <row r="379" spans="1:76" s="9" customFormat="1" ht="99.95" customHeight="1">
      <c r="A379" s="11" t="s">
        <v>89</v>
      </c>
      <c r="B379" s="4" t="s">
        <v>461</v>
      </c>
      <c r="C379" s="4" t="s">
        <v>1324</v>
      </c>
      <c r="D379" s="4" t="s">
        <v>61</v>
      </c>
      <c r="E379" s="6" t="s">
        <v>62</v>
      </c>
      <c r="F379" s="6">
        <v>2021</v>
      </c>
      <c r="G379" s="4" t="s">
        <v>63</v>
      </c>
      <c r="H379" s="9" t="s">
        <v>2480</v>
      </c>
      <c r="I379" s="4">
        <v>800372</v>
      </c>
      <c r="J379" s="4" t="s">
        <v>462</v>
      </c>
      <c r="K379" s="4" t="s">
        <v>435</v>
      </c>
      <c r="L379" s="4" t="s">
        <v>436</v>
      </c>
      <c r="M379" s="4" t="s">
        <v>463</v>
      </c>
      <c r="N379" s="4" t="s">
        <v>66</v>
      </c>
      <c r="O379" s="4" t="s">
        <v>67</v>
      </c>
      <c r="P379" s="4" t="s">
        <v>3534</v>
      </c>
      <c r="Q379" s="4" t="s">
        <v>70</v>
      </c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>
        <v>5</v>
      </c>
      <c r="AO379" s="4">
        <v>6</v>
      </c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28">
        <f t="shared" si="13"/>
        <v>11</v>
      </c>
      <c r="BS379" s="29">
        <v>895</v>
      </c>
      <c r="BT379" s="29">
        <f t="shared" si="14"/>
        <v>9845</v>
      </c>
      <c r="BU379" s="4"/>
      <c r="BV379" s="10"/>
      <c r="BW379" s="10"/>
      <c r="BX379" s="10"/>
    </row>
    <row r="380" spans="1:76" s="9" customFormat="1" ht="99.95" customHeight="1">
      <c r="A380" s="11" t="s">
        <v>89</v>
      </c>
      <c r="B380" s="4" t="s">
        <v>1198</v>
      </c>
      <c r="C380" s="4" t="s">
        <v>1324</v>
      </c>
      <c r="D380" s="4" t="s">
        <v>61</v>
      </c>
      <c r="E380" s="6" t="s">
        <v>146</v>
      </c>
      <c r="F380" s="6">
        <v>2020</v>
      </c>
      <c r="G380" s="4" t="s">
        <v>63</v>
      </c>
      <c r="H380" s="9" t="s">
        <v>3023</v>
      </c>
      <c r="I380" s="4">
        <v>700073</v>
      </c>
      <c r="J380" s="4" t="s">
        <v>2338</v>
      </c>
      <c r="K380" s="9" t="s">
        <v>553</v>
      </c>
      <c r="L380" s="4" t="s">
        <v>558</v>
      </c>
      <c r="M380" s="4" t="s">
        <v>1757</v>
      </c>
      <c r="N380" s="4" t="s">
        <v>181</v>
      </c>
      <c r="O380" s="4" t="s">
        <v>182</v>
      </c>
      <c r="P380" s="4" t="s">
        <v>3492</v>
      </c>
      <c r="Q380" s="4" t="s">
        <v>70</v>
      </c>
      <c r="R380" s="4">
        <v>2</v>
      </c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28">
        <f t="shared" si="13"/>
        <v>2</v>
      </c>
      <c r="BS380" s="29">
        <v>680</v>
      </c>
      <c r="BT380" s="29">
        <f t="shared" si="14"/>
        <v>1360</v>
      </c>
      <c r="BU380" s="4"/>
      <c r="BV380" s="10"/>
      <c r="BW380" s="10"/>
      <c r="BX380" s="10"/>
    </row>
    <row r="381" spans="1:76" s="9" customFormat="1" ht="99.95" customHeight="1">
      <c r="A381" s="11" t="s">
        <v>89</v>
      </c>
      <c r="B381" s="4" t="s">
        <v>1187</v>
      </c>
      <c r="C381" s="4" t="s">
        <v>1324</v>
      </c>
      <c r="D381" s="4" t="s">
        <v>61</v>
      </c>
      <c r="E381" s="6" t="s">
        <v>146</v>
      </c>
      <c r="F381" s="6">
        <v>2020</v>
      </c>
      <c r="G381" s="4" t="s">
        <v>63</v>
      </c>
      <c r="H381" s="9" t="s">
        <v>3016</v>
      </c>
      <c r="I381" s="4">
        <v>606912</v>
      </c>
      <c r="J381" s="4" t="s">
        <v>2087</v>
      </c>
      <c r="K381" s="4" t="s">
        <v>64</v>
      </c>
      <c r="L381" s="4" t="s">
        <v>285</v>
      </c>
      <c r="M381" s="4" t="s">
        <v>286</v>
      </c>
      <c r="N381" s="4" t="s">
        <v>66</v>
      </c>
      <c r="O381" s="4" t="s">
        <v>67</v>
      </c>
      <c r="P381" s="4" t="s">
        <v>3142</v>
      </c>
      <c r="Q381" s="4" t="s">
        <v>3571</v>
      </c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>
        <v>2</v>
      </c>
      <c r="AN381" s="4"/>
      <c r="AO381" s="4">
        <v>8</v>
      </c>
      <c r="AP381" s="4"/>
      <c r="AQ381" s="4">
        <v>11</v>
      </c>
      <c r="AR381" s="4"/>
      <c r="AS381" s="4">
        <v>5</v>
      </c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28">
        <f t="shared" si="13"/>
        <v>26</v>
      </c>
      <c r="BS381" s="29">
        <v>575</v>
      </c>
      <c r="BT381" s="29">
        <f t="shared" si="14"/>
        <v>14950</v>
      </c>
      <c r="BU381" s="4"/>
      <c r="BV381" s="10"/>
      <c r="BW381" s="10"/>
      <c r="BX381" s="10"/>
    </row>
    <row r="382" spans="1:76" s="9" customFormat="1" ht="99.95" customHeight="1">
      <c r="A382" s="11" t="s">
        <v>89</v>
      </c>
      <c r="B382" s="4" t="s">
        <v>1188</v>
      </c>
      <c r="C382" s="4" t="s">
        <v>1324</v>
      </c>
      <c r="D382" s="4" t="s">
        <v>61</v>
      </c>
      <c r="E382" s="6" t="s">
        <v>146</v>
      </c>
      <c r="F382" s="6">
        <v>2020</v>
      </c>
      <c r="G382" s="4" t="s">
        <v>63</v>
      </c>
      <c r="H382" s="9" t="s">
        <v>3016</v>
      </c>
      <c r="I382" s="4">
        <v>606912</v>
      </c>
      <c r="J382" s="4" t="s">
        <v>2087</v>
      </c>
      <c r="K382" s="4" t="s">
        <v>64</v>
      </c>
      <c r="L382" s="4" t="s">
        <v>285</v>
      </c>
      <c r="M382" s="4" t="s">
        <v>286</v>
      </c>
      <c r="N382" s="4" t="s">
        <v>1880</v>
      </c>
      <c r="O382" s="4" t="s">
        <v>80</v>
      </c>
      <c r="P382" s="4" t="s">
        <v>3142</v>
      </c>
      <c r="Q382" s="4" t="s">
        <v>3571</v>
      </c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>
        <v>5</v>
      </c>
      <c r="AP382" s="4"/>
      <c r="AQ382" s="4">
        <v>2</v>
      </c>
      <c r="AR382" s="4"/>
      <c r="AS382" s="4">
        <v>1</v>
      </c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28">
        <f t="shared" si="13"/>
        <v>8</v>
      </c>
      <c r="BS382" s="29">
        <v>575</v>
      </c>
      <c r="BT382" s="29">
        <f t="shared" si="14"/>
        <v>4600</v>
      </c>
      <c r="BU382" s="4"/>
      <c r="BV382" s="10"/>
      <c r="BW382" s="10"/>
      <c r="BX382" s="10"/>
    </row>
    <row r="383" spans="1:76" s="9" customFormat="1" ht="99.95" customHeight="1">
      <c r="A383" s="11" t="s">
        <v>89</v>
      </c>
      <c r="B383" s="4" t="s">
        <v>759</v>
      </c>
      <c r="C383" s="4" t="s">
        <v>1324</v>
      </c>
      <c r="D383" s="4" t="s">
        <v>61</v>
      </c>
      <c r="E383" s="6" t="s">
        <v>146</v>
      </c>
      <c r="F383" s="6">
        <v>2020</v>
      </c>
      <c r="G383" s="4" t="s">
        <v>63</v>
      </c>
      <c r="H383" s="9" t="s">
        <v>2624</v>
      </c>
      <c r="I383" s="4">
        <v>514655</v>
      </c>
      <c r="J383" s="4" t="s">
        <v>2160</v>
      </c>
      <c r="K383" s="4" t="s">
        <v>64</v>
      </c>
      <c r="L383" s="4" t="s">
        <v>326</v>
      </c>
      <c r="M383" s="4" t="s">
        <v>326</v>
      </c>
      <c r="N383" s="4" t="s">
        <v>66</v>
      </c>
      <c r="O383" s="4" t="s">
        <v>67</v>
      </c>
      <c r="P383" s="4" t="s">
        <v>3246</v>
      </c>
      <c r="Q383" s="4" t="s">
        <v>3571</v>
      </c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>
        <v>2</v>
      </c>
      <c r="AN383" s="4"/>
      <c r="AO383" s="4">
        <v>1</v>
      </c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28">
        <f t="shared" si="13"/>
        <v>3</v>
      </c>
      <c r="BS383" s="29">
        <v>585</v>
      </c>
      <c r="BT383" s="29">
        <f t="shared" si="14"/>
        <v>1755</v>
      </c>
      <c r="BU383" s="4"/>
      <c r="BV383" s="10"/>
      <c r="BW383" s="10"/>
      <c r="BX383" s="10"/>
    </row>
    <row r="384" spans="1:76" s="9" customFormat="1" ht="99.95" customHeight="1">
      <c r="A384" s="11" t="s">
        <v>89</v>
      </c>
      <c r="B384" s="4" t="s">
        <v>822</v>
      </c>
      <c r="C384" s="4" t="s">
        <v>1324</v>
      </c>
      <c r="D384" s="4" t="s">
        <v>61</v>
      </c>
      <c r="E384" s="6" t="s">
        <v>62</v>
      </c>
      <c r="F384" s="6">
        <v>2020</v>
      </c>
      <c r="G384" s="4" t="s">
        <v>63</v>
      </c>
      <c r="H384" s="9" t="s">
        <v>2680</v>
      </c>
      <c r="I384" s="4">
        <v>532989</v>
      </c>
      <c r="J384" s="4" t="s">
        <v>2192</v>
      </c>
      <c r="K384" s="4" t="s">
        <v>64</v>
      </c>
      <c r="L384" s="4" t="s">
        <v>326</v>
      </c>
      <c r="M384" s="4" t="s">
        <v>326</v>
      </c>
      <c r="N384" s="4" t="s">
        <v>167</v>
      </c>
      <c r="O384" s="4" t="s">
        <v>84</v>
      </c>
      <c r="P384" s="4" t="s">
        <v>3278</v>
      </c>
      <c r="Q384" s="4" t="s">
        <v>70</v>
      </c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>
        <v>1</v>
      </c>
      <c r="AP384" s="4"/>
      <c r="AQ384" s="4">
        <v>3</v>
      </c>
      <c r="AR384" s="4"/>
      <c r="AS384" s="4">
        <v>4</v>
      </c>
      <c r="AT384" s="4"/>
      <c r="AU384" s="4">
        <v>3</v>
      </c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28">
        <f t="shared" si="13"/>
        <v>11</v>
      </c>
      <c r="BS384" s="29">
        <v>595</v>
      </c>
      <c r="BT384" s="29">
        <f t="shared" si="14"/>
        <v>6545</v>
      </c>
      <c r="BU384" s="4"/>
      <c r="BV384" s="10"/>
      <c r="BW384" s="10"/>
      <c r="BX384" s="10"/>
    </row>
    <row r="385" spans="1:76" s="9" customFormat="1" ht="99.95" customHeight="1">
      <c r="A385" s="11" t="s">
        <v>89</v>
      </c>
      <c r="B385" s="4" t="s">
        <v>796</v>
      </c>
      <c r="C385" s="4" t="s">
        <v>1324</v>
      </c>
      <c r="D385" s="4" t="s">
        <v>61</v>
      </c>
      <c r="E385" s="6" t="s">
        <v>62</v>
      </c>
      <c r="F385" s="6">
        <v>2020</v>
      </c>
      <c r="G385" s="4" t="s">
        <v>63</v>
      </c>
      <c r="H385" s="9" t="s">
        <v>2658</v>
      </c>
      <c r="I385" s="4">
        <v>529866</v>
      </c>
      <c r="J385" s="4" t="s">
        <v>2187</v>
      </c>
      <c r="K385" s="4" t="s">
        <v>64</v>
      </c>
      <c r="L385" s="4" t="s">
        <v>366</v>
      </c>
      <c r="M385" s="4" t="s">
        <v>1473</v>
      </c>
      <c r="N385" s="4" t="s">
        <v>1888</v>
      </c>
      <c r="O385" s="4" t="s">
        <v>1888</v>
      </c>
      <c r="P385" s="4" t="s">
        <v>3242</v>
      </c>
      <c r="Q385" s="4" t="s">
        <v>3571</v>
      </c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>
        <v>1</v>
      </c>
      <c r="AP385" s="4"/>
      <c r="AQ385" s="4">
        <v>1</v>
      </c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28">
        <f t="shared" si="13"/>
        <v>2</v>
      </c>
      <c r="BS385" s="29">
        <v>525</v>
      </c>
      <c r="BT385" s="29">
        <f t="shared" si="14"/>
        <v>1050</v>
      </c>
      <c r="BU385" s="4"/>
      <c r="BV385" s="10"/>
      <c r="BW385" s="10"/>
      <c r="BX385" s="10"/>
    </row>
    <row r="386" spans="1:76" s="9" customFormat="1" ht="99.95" customHeight="1">
      <c r="A386" s="11" t="s">
        <v>89</v>
      </c>
      <c r="B386" s="4" t="s">
        <v>795</v>
      </c>
      <c r="C386" s="4" t="s">
        <v>1324</v>
      </c>
      <c r="D386" s="4" t="s">
        <v>61</v>
      </c>
      <c r="E386" s="6" t="s">
        <v>146</v>
      </c>
      <c r="F386" s="6">
        <v>2020</v>
      </c>
      <c r="G386" s="4" t="s">
        <v>63</v>
      </c>
      <c r="H386" s="9" t="s">
        <v>2658</v>
      </c>
      <c r="I386" s="4">
        <v>529866</v>
      </c>
      <c r="J386" s="4" t="s">
        <v>2187</v>
      </c>
      <c r="K386" s="4" t="s">
        <v>64</v>
      </c>
      <c r="L386" s="4" t="s">
        <v>366</v>
      </c>
      <c r="M386" s="4" t="s">
        <v>1473</v>
      </c>
      <c r="N386" s="4" t="s">
        <v>66</v>
      </c>
      <c r="O386" s="4" t="s">
        <v>67</v>
      </c>
      <c r="P386" s="4" t="s">
        <v>3242</v>
      </c>
      <c r="Q386" s="4" t="s">
        <v>3571</v>
      </c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>
        <v>1</v>
      </c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28">
        <f t="shared" si="13"/>
        <v>1</v>
      </c>
      <c r="BS386" s="29">
        <v>525</v>
      </c>
      <c r="BT386" s="29">
        <f t="shared" si="14"/>
        <v>525</v>
      </c>
      <c r="BU386" s="4"/>
      <c r="BV386" s="10"/>
      <c r="BW386" s="10"/>
      <c r="BX386" s="10"/>
    </row>
    <row r="387" spans="1:76" s="9" customFormat="1" ht="99.95" customHeight="1">
      <c r="A387" s="11" t="s">
        <v>89</v>
      </c>
      <c r="B387" s="4" t="s">
        <v>1197</v>
      </c>
      <c r="C387" s="4" t="s">
        <v>1324</v>
      </c>
      <c r="D387" s="4" t="s">
        <v>61</v>
      </c>
      <c r="E387" s="6" t="s">
        <v>62</v>
      </c>
      <c r="F387" s="6">
        <v>2020</v>
      </c>
      <c r="G387" s="4" t="s">
        <v>63</v>
      </c>
      <c r="H387" s="9" t="s">
        <v>3022</v>
      </c>
      <c r="I387" s="4">
        <v>700073</v>
      </c>
      <c r="J387" s="4" t="s">
        <v>522</v>
      </c>
      <c r="K387" s="9" t="s">
        <v>553</v>
      </c>
      <c r="L387" s="4" t="s">
        <v>558</v>
      </c>
      <c r="M387" s="4" t="s">
        <v>1756</v>
      </c>
      <c r="N387" s="4" t="s">
        <v>231</v>
      </c>
      <c r="O387" s="4" t="s">
        <v>232</v>
      </c>
      <c r="P387" s="4" t="s">
        <v>3491</v>
      </c>
      <c r="Q387" s="4" t="s">
        <v>70</v>
      </c>
      <c r="R387" s="4">
        <v>2</v>
      </c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28">
        <f t="shared" si="13"/>
        <v>2</v>
      </c>
      <c r="BS387" s="29">
        <v>795</v>
      </c>
      <c r="BT387" s="29">
        <f t="shared" si="14"/>
        <v>1590</v>
      </c>
      <c r="BU387" s="4"/>
      <c r="BV387" s="10"/>
      <c r="BW387" s="10"/>
      <c r="BX387" s="10"/>
    </row>
    <row r="388" spans="1:76" s="9" customFormat="1" ht="99.95" customHeight="1">
      <c r="A388" s="11" t="s">
        <v>89</v>
      </c>
      <c r="B388" s="4" t="s">
        <v>758</v>
      </c>
      <c r="C388" s="4" t="s">
        <v>1324</v>
      </c>
      <c r="D388" s="4" t="s">
        <v>61</v>
      </c>
      <c r="E388" s="6" t="s">
        <v>146</v>
      </c>
      <c r="F388" s="6">
        <v>2020</v>
      </c>
      <c r="G388" s="4" t="s">
        <v>63</v>
      </c>
      <c r="H388" s="9" t="s">
        <v>2623</v>
      </c>
      <c r="I388" s="4">
        <v>513887</v>
      </c>
      <c r="J388" s="4" t="s">
        <v>557</v>
      </c>
      <c r="K388" s="9" t="s">
        <v>553</v>
      </c>
      <c r="L388" s="4" t="s">
        <v>558</v>
      </c>
      <c r="M388" s="4" t="s">
        <v>1452</v>
      </c>
      <c r="N388" s="4" t="s">
        <v>66</v>
      </c>
      <c r="O388" s="4" t="s">
        <v>67</v>
      </c>
      <c r="P388" s="4" t="s">
        <v>3245</v>
      </c>
      <c r="Q388" s="4" t="s">
        <v>70</v>
      </c>
      <c r="R388" s="4">
        <v>1</v>
      </c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28">
        <f t="shared" si="13"/>
        <v>1</v>
      </c>
      <c r="BS388" s="29">
        <v>990</v>
      </c>
      <c r="BT388" s="29">
        <f t="shared" si="14"/>
        <v>990</v>
      </c>
      <c r="BU388" s="4"/>
      <c r="BV388" s="10"/>
      <c r="BW388" s="10"/>
      <c r="BX388" s="10"/>
    </row>
    <row r="389" spans="1:76" s="9" customFormat="1" ht="99.95" customHeight="1">
      <c r="A389" s="11" t="s">
        <v>89</v>
      </c>
      <c r="B389" s="4" t="s">
        <v>881</v>
      </c>
      <c r="C389" s="4" t="s">
        <v>1324</v>
      </c>
      <c r="D389" s="4" t="s">
        <v>61</v>
      </c>
      <c r="E389" s="6" t="s">
        <v>146</v>
      </c>
      <c r="F389" s="6">
        <v>2020</v>
      </c>
      <c r="G389" s="4" t="s">
        <v>63</v>
      </c>
      <c r="H389" s="9" t="s">
        <v>2733</v>
      </c>
      <c r="I389" s="4">
        <v>554233</v>
      </c>
      <c r="J389" s="4" t="s">
        <v>2187</v>
      </c>
      <c r="K389" s="4" t="s">
        <v>64</v>
      </c>
      <c r="L389" s="4" t="s">
        <v>72</v>
      </c>
      <c r="M389" s="4" t="s">
        <v>1529</v>
      </c>
      <c r="N389" s="4" t="s">
        <v>66</v>
      </c>
      <c r="O389" s="4" t="s">
        <v>67</v>
      </c>
      <c r="P389" s="4" t="s">
        <v>3309</v>
      </c>
      <c r="Q389" s="4" t="s">
        <v>3571</v>
      </c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>
        <v>1</v>
      </c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28">
        <f t="shared" si="13"/>
        <v>1</v>
      </c>
      <c r="BS389" s="29">
        <v>1095</v>
      </c>
      <c r="BT389" s="29">
        <f t="shared" si="14"/>
        <v>1095</v>
      </c>
      <c r="BU389" s="4"/>
      <c r="BV389" s="10"/>
      <c r="BW389" s="10"/>
      <c r="BX389" s="10"/>
    </row>
    <row r="390" spans="1:76" s="9" customFormat="1" ht="99.95" customHeight="1">
      <c r="A390" s="11" t="s">
        <v>89</v>
      </c>
      <c r="B390" s="4" t="s">
        <v>1131</v>
      </c>
      <c r="C390" s="4" t="s">
        <v>1324</v>
      </c>
      <c r="D390" s="4" t="s">
        <v>61</v>
      </c>
      <c r="E390" s="6" t="s">
        <v>146</v>
      </c>
      <c r="F390" s="6">
        <v>2020</v>
      </c>
      <c r="G390" s="4" t="s">
        <v>63</v>
      </c>
      <c r="H390" s="9" t="s">
        <v>2965</v>
      </c>
      <c r="I390" s="4">
        <v>600542</v>
      </c>
      <c r="J390" s="4" t="s">
        <v>108</v>
      </c>
      <c r="K390" s="4" t="s">
        <v>64</v>
      </c>
      <c r="L390" s="4" t="s">
        <v>285</v>
      </c>
      <c r="M390" s="4" t="s">
        <v>1710</v>
      </c>
      <c r="N390" s="4" t="s">
        <v>102</v>
      </c>
      <c r="O390" s="4" t="s">
        <v>103</v>
      </c>
      <c r="P390" s="4" t="s">
        <v>3456</v>
      </c>
      <c r="Q390" s="4" t="s">
        <v>3571</v>
      </c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>
        <v>3</v>
      </c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28">
        <f t="shared" si="13"/>
        <v>3</v>
      </c>
      <c r="BS390" s="29">
        <v>750</v>
      </c>
      <c r="BT390" s="29">
        <f t="shared" si="14"/>
        <v>2250</v>
      </c>
      <c r="BU390" s="4"/>
      <c r="BV390" s="10"/>
      <c r="BW390" s="10"/>
      <c r="BX390" s="10"/>
    </row>
    <row r="391" spans="1:76" s="9" customFormat="1" ht="99.95" customHeight="1">
      <c r="A391" s="11" t="s">
        <v>89</v>
      </c>
      <c r="B391" s="4" t="s">
        <v>963</v>
      </c>
      <c r="C391" s="4" t="s">
        <v>1324</v>
      </c>
      <c r="D391" s="4" t="s">
        <v>61</v>
      </c>
      <c r="E391" s="6" t="s">
        <v>62</v>
      </c>
      <c r="F391" s="6">
        <v>2021</v>
      </c>
      <c r="G391" s="4" t="s">
        <v>63</v>
      </c>
      <c r="H391" s="9" t="s">
        <v>2812</v>
      </c>
      <c r="I391" s="4">
        <v>581238</v>
      </c>
      <c r="J391" s="4" t="s">
        <v>548</v>
      </c>
      <c r="K391" s="9" t="s">
        <v>553</v>
      </c>
      <c r="L391" s="4" t="s">
        <v>558</v>
      </c>
      <c r="M391" s="4" t="s">
        <v>1580</v>
      </c>
      <c r="N391" s="4" t="s">
        <v>1846</v>
      </c>
      <c r="O391" s="4" t="s">
        <v>1981</v>
      </c>
      <c r="P391" s="4" t="s">
        <v>3125</v>
      </c>
      <c r="Q391" s="4" t="s">
        <v>70</v>
      </c>
      <c r="R391" s="4">
        <v>3</v>
      </c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28">
        <f t="shared" si="13"/>
        <v>3</v>
      </c>
      <c r="BS391" s="29">
        <v>595</v>
      </c>
      <c r="BT391" s="29">
        <f t="shared" si="14"/>
        <v>1785</v>
      </c>
      <c r="BU391" s="4"/>
      <c r="BV391" s="10"/>
      <c r="BW391" s="10"/>
      <c r="BX391" s="10"/>
    </row>
    <row r="392" spans="1:76" s="9" customFormat="1" ht="99.95" customHeight="1">
      <c r="A392" s="11" t="s">
        <v>89</v>
      </c>
      <c r="B392" s="4" t="s">
        <v>962</v>
      </c>
      <c r="C392" s="4" t="s">
        <v>1324</v>
      </c>
      <c r="D392" s="4" t="s">
        <v>61</v>
      </c>
      <c r="E392" s="6" t="s">
        <v>62</v>
      </c>
      <c r="F392" s="6">
        <v>2020</v>
      </c>
      <c r="G392" s="4" t="s">
        <v>63</v>
      </c>
      <c r="H392" s="9" t="s">
        <v>2812</v>
      </c>
      <c r="I392" s="4">
        <v>581238</v>
      </c>
      <c r="J392" s="4" t="s">
        <v>548</v>
      </c>
      <c r="K392" s="9" t="s">
        <v>553</v>
      </c>
      <c r="L392" s="4" t="s">
        <v>558</v>
      </c>
      <c r="M392" s="4" t="s">
        <v>1580</v>
      </c>
      <c r="N392" s="4" t="s">
        <v>1851</v>
      </c>
      <c r="O392" s="4" t="s">
        <v>1984</v>
      </c>
      <c r="P392" s="4" t="s">
        <v>3125</v>
      </c>
      <c r="Q392" s="4" t="s">
        <v>70</v>
      </c>
      <c r="R392" s="4">
        <v>1</v>
      </c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28">
        <f t="shared" si="13"/>
        <v>1</v>
      </c>
      <c r="BS392" s="29">
        <v>595</v>
      </c>
      <c r="BT392" s="29">
        <f t="shared" si="14"/>
        <v>595</v>
      </c>
      <c r="BU392" s="4"/>
      <c r="BV392" s="10"/>
      <c r="BW392" s="10"/>
      <c r="BX392" s="10"/>
    </row>
    <row r="393" spans="1:76" s="9" customFormat="1" ht="99.95" customHeight="1">
      <c r="A393" s="11" t="s">
        <v>89</v>
      </c>
      <c r="B393" s="4" t="s">
        <v>964</v>
      </c>
      <c r="C393" s="4" t="s">
        <v>1324</v>
      </c>
      <c r="D393" s="4" t="s">
        <v>61</v>
      </c>
      <c r="E393" s="6" t="s">
        <v>62</v>
      </c>
      <c r="F393" s="6">
        <v>2020</v>
      </c>
      <c r="G393" s="4" t="s">
        <v>63</v>
      </c>
      <c r="H393" s="9" t="s">
        <v>2812</v>
      </c>
      <c r="I393" s="4">
        <v>581238</v>
      </c>
      <c r="J393" s="4" t="s">
        <v>548</v>
      </c>
      <c r="K393" s="9" t="s">
        <v>553</v>
      </c>
      <c r="L393" s="4" t="s">
        <v>558</v>
      </c>
      <c r="M393" s="4" t="s">
        <v>1580</v>
      </c>
      <c r="N393" s="4" t="s">
        <v>147</v>
      </c>
      <c r="O393" s="4" t="s">
        <v>148</v>
      </c>
      <c r="P393" s="4" t="s">
        <v>3125</v>
      </c>
      <c r="Q393" s="4" t="s">
        <v>70</v>
      </c>
      <c r="R393" s="4">
        <v>1</v>
      </c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28">
        <f t="shared" si="13"/>
        <v>1</v>
      </c>
      <c r="BS393" s="29">
        <v>595</v>
      </c>
      <c r="BT393" s="29">
        <f t="shared" si="14"/>
        <v>595</v>
      </c>
      <c r="BU393" s="4"/>
      <c r="BV393" s="10"/>
      <c r="BW393" s="10"/>
      <c r="BX393" s="10"/>
    </row>
    <row r="394" spans="1:76" s="9" customFormat="1" ht="99.95" customHeight="1">
      <c r="A394" s="11" t="s">
        <v>89</v>
      </c>
      <c r="B394" s="4" t="s">
        <v>1221</v>
      </c>
      <c r="C394" s="4" t="s">
        <v>1324</v>
      </c>
      <c r="D394" s="4" t="s">
        <v>61</v>
      </c>
      <c r="E394" s="6" t="s">
        <v>62</v>
      </c>
      <c r="F394" s="6">
        <v>2021</v>
      </c>
      <c r="G394" s="4" t="s">
        <v>63</v>
      </c>
      <c r="H394" s="9" t="s">
        <v>2414</v>
      </c>
      <c r="I394" s="4">
        <v>700254</v>
      </c>
      <c r="J394" s="4" t="s">
        <v>517</v>
      </c>
      <c r="K394" s="4" t="s">
        <v>515</v>
      </c>
      <c r="L394" s="4" t="s">
        <v>518</v>
      </c>
      <c r="M394" s="4" t="s">
        <v>519</v>
      </c>
      <c r="N394" s="4" t="s">
        <v>258</v>
      </c>
      <c r="O394" s="4" t="s">
        <v>259</v>
      </c>
      <c r="P394" s="4" t="s">
        <v>3201</v>
      </c>
      <c r="Q394" s="4" t="s">
        <v>70</v>
      </c>
      <c r="R394" s="4">
        <v>4</v>
      </c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28">
        <f t="shared" ref="BR394:BR457" si="15">SUM(R394:BQ394)</f>
        <v>4</v>
      </c>
      <c r="BS394" s="29">
        <v>385</v>
      </c>
      <c r="BT394" s="29">
        <f t="shared" ref="BT394:BT457" si="16">BS394*BR394</f>
        <v>1540</v>
      </c>
      <c r="BU394" s="4"/>
      <c r="BV394" s="10"/>
      <c r="BW394" s="10"/>
      <c r="BX394" s="10"/>
    </row>
    <row r="395" spans="1:76" s="9" customFormat="1" ht="99.95" customHeight="1">
      <c r="A395" s="11" t="s">
        <v>89</v>
      </c>
      <c r="B395" s="4" t="s">
        <v>1209</v>
      </c>
      <c r="C395" s="4" t="s">
        <v>1324</v>
      </c>
      <c r="D395" s="4" t="s">
        <v>61</v>
      </c>
      <c r="E395" s="6" t="s">
        <v>62</v>
      </c>
      <c r="F395" s="6">
        <v>2020</v>
      </c>
      <c r="G395" s="4" t="s">
        <v>63</v>
      </c>
      <c r="H395" s="9" t="s">
        <v>3033</v>
      </c>
      <c r="I395" s="4">
        <v>700128</v>
      </c>
      <c r="J395" s="4" t="s">
        <v>2346</v>
      </c>
      <c r="K395" s="9" t="s">
        <v>553</v>
      </c>
      <c r="L395" s="4" t="s">
        <v>1327</v>
      </c>
      <c r="M395" s="4" t="s">
        <v>1767</v>
      </c>
      <c r="N395" s="4" t="s">
        <v>66</v>
      </c>
      <c r="O395" s="4" t="s">
        <v>67</v>
      </c>
      <c r="P395" s="4" t="s">
        <v>3500</v>
      </c>
      <c r="Q395" s="4" t="s">
        <v>70</v>
      </c>
      <c r="R395" s="4">
        <v>2</v>
      </c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28">
        <f t="shared" si="15"/>
        <v>2</v>
      </c>
      <c r="BS395" s="29">
        <v>445</v>
      </c>
      <c r="BT395" s="29">
        <f t="shared" si="16"/>
        <v>890</v>
      </c>
      <c r="BU395" s="4"/>
      <c r="BV395" s="10"/>
      <c r="BW395" s="10"/>
      <c r="BX395" s="10"/>
    </row>
    <row r="396" spans="1:76" s="9" customFormat="1" ht="99.95" customHeight="1">
      <c r="A396" s="11" t="s">
        <v>89</v>
      </c>
      <c r="B396" s="4" t="s">
        <v>1210</v>
      </c>
      <c r="C396" s="4" t="s">
        <v>1324</v>
      </c>
      <c r="D396" s="4" t="s">
        <v>61</v>
      </c>
      <c r="E396" s="6" t="s">
        <v>62</v>
      </c>
      <c r="F396" s="6">
        <v>2020</v>
      </c>
      <c r="G396" s="4" t="s">
        <v>63</v>
      </c>
      <c r="H396" s="9" t="s">
        <v>3033</v>
      </c>
      <c r="I396" s="4">
        <v>700128</v>
      </c>
      <c r="J396" s="4" t="s">
        <v>2346</v>
      </c>
      <c r="K396" s="9" t="s">
        <v>553</v>
      </c>
      <c r="L396" s="4" t="s">
        <v>1327</v>
      </c>
      <c r="M396" s="4" t="s">
        <v>1767</v>
      </c>
      <c r="N396" s="4" t="s">
        <v>298</v>
      </c>
      <c r="O396" s="4" t="s">
        <v>299</v>
      </c>
      <c r="P396" s="4" t="s">
        <v>3500</v>
      </c>
      <c r="Q396" s="4" t="s">
        <v>70</v>
      </c>
      <c r="R396" s="4">
        <v>1</v>
      </c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28">
        <f t="shared" si="15"/>
        <v>1</v>
      </c>
      <c r="BS396" s="29">
        <v>445</v>
      </c>
      <c r="BT396" s="29">
        <f t="shared" si="16"/>
        <v>445</v>
      </c>
      <c r="BU396" s="4"/>
      <c r="BV396" s="10"/>
      <c r="BW396" s="10"/>
      <c r="BX396" s="10"/>
    </row>
    <row r="397" spans="1:76" s="9" customFormat="1" ht="99.95" customHeight="1">
      <c r="A397" s="11" t="s">
        <v>89</v>
      </c>
      <c r="B397" s="4" t="s">
        <v>1248</v>
      </c>
      <c r="C397" s="4" t="s">
        <v>1324</v>
      </c>
      <c r="D397" s="4" t="s">
        <v>61</v>
      </c>
      <c r="E397" s="6" t="s">
        <v>146</v>
      </c>
      <c r="F397" s="6">
        <v>2021</v>
      </c>
      <c r="G397" s="4" t="s">
        <v>63</v>
      </c>
      <c r="H397" s="9" t="s">
        <v>3061</v>
      </c>
      <c r="I397" s="4">
        <v>800329</v>
      </c>
      <c r="J397" s="4" t="s">
        <v>2361</v>
      </c>
      <c r="K397" s="4" t="s">
        <v>435</v>
      </c>
      <c r="L397" s="4" t="s">
        <v>484</v>
      </c>
      <c r="M397" s="4" t="s">
        <v>1790</v>
      </c>
      <c r="N397" s="4" t="s">
        <v>509</v>
      </c>
      <c r="O397" s="4" t="s">
        <v>510</v>
      </c>
      <c r="P397" s="4" t="s">
        <v>3523</v>
      </c>
      <c r="Q397" s="4" t="s">
        <v>70</v>
      </c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>
        <v>6</v>
      </c>
      <c r="AO397" s="4">
        <v>15</v>
      </c>
      <c r="AP397" s="4">
        <v>24</v>
      </c>
      <c r="AQ397" s="4">
        <v>16</v>
      </c>
      <c r="AR397" s="4">
        <v>1</v>
      </c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28">
        <f t="shared" si="15"/>
        <v>62</v>
      </c>
      <c r="BS397" s="29">
        <v>565</v>
      </c>
      <c r="BT397" s="29">
        <f t="shared" si="16"/>
        <v>35030</v>
      </c>
      <c r="BU397" s="4"/>
      <c r="BV397" s="10"/>
      <c r="BW397" s="10"/>
      <c r="BX397" s="10"/>
    </row>
    <row r="398" spans="1:76" s="9" customFormat="1" ht="99.95" customHeight="1">
      <c r="A398" s="11" t="s">
        <v>89</v>
      </c>
      <c r="B398" s="4" t="s">
        <v>1249</v>
      </c>
      <c r="C398" s="4" t="s">
        <v>1324</v>
      </c>
      <c r="D398" s="4" t="s">
        <v>61</v>
      </c>
      <c r="E398" s="6" t="s">
        <v>146</v>
      </c>
      <c r="F398" s="6">
        <v>2021</v>
      </c>
      <c r="G398" s="4" t="s">
        <v>63</v>
      </c>
      <c r="H398" s="9" t="s">
        <v>3062</v>
      </c>
      <c r="I398" s="4">
        <v>800330</v>
      </c>
      <c r="J398" s="4" t="s">
        <v>2361</v>
      </c>
      <c r="K398" s="4" t="s">
        <v>435</v>
      </c>
      <c r="L398" s="4" t="s">
        <v>484</v>
      </c>
      <c r="M398" s="4" t="s">
        <v>1790</v>
      </c>
      <c r="N398" s="4" t="s">
        <v>445</v>
      </c>
      <c r="O398" s="4" t="s">
        <v>446</v>
      </c>
      <c r="P398" s="4" t="s">
        <v>3524</v>
      </c>
      <c r="Q398" s="4" t="s">
        <v>70</v>
      </c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>
        <v>12</v>
      </c>
      <c r="AO398" s="4">
        <v>13</v>
      </c>
      <c r="AP398" s="4">
        <v>20</v>
      </c>
      <c r="AQ398" s="4">
        <v>14</v>
      </c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28">
        <f t="shared" si="15"/>
        <v>59</v>
      </c>
      <c r="BS398" s="29">
        <v>565</v>
      </c>
      <c r="BT398" s="29">
        <f t="shared" si="16"/>
        <v>33335</v>
      </c>
      <c r="BU398" s="4"/>
      <c r="BV398" s="10"/>
      <c r="BW398" s="10"/>
      <c r="BX398" s="10"/>
    </row>
    <row r="399" spans="1:76" s="9" customFormat="1" ht="99.95" customHeight="1">
      <c r="A399" s="11" t="s">
        <v>89</v>
      </c>
      <c r="B399" s="4" t="s">
        <v>1104</v>
      </c>
      <c r="C399" s="4" t="s">
        <v>1324</v>
      </c>
      <c r="D399" s="4" t="s">
        <v>61</v>
      </c>
      <c r="E399" s="6" t="s">
        <v>146</v>
      </c>
      <c r="F399" s="6">
        <v>2020</v>
      </c>
      <c r="G399" s="4" t="s">
        <v>63</v>
      </c>
      <c r="H399" s="9" t="s">
        <v>2940</v>
      </c>
      <c r="I399" s="4">
        <v>600416</v>
      </c>
      <c r="J399" s="4" t="s">
        <v>2316</v>
      </c>
      <c r="K399" s="4" t="s">
        <v>64</v>
      </c>
      <c r="L399" s="9" t="s">
        <v>426</v>
      </c>
      <c r="M399" s="4" t="s">
        <v>1688</v>
      </c>
      <c r="N399" s="4" t="s">
        <v>294</v>
      </c>
      <c r="O399" s="4" t="s">
        <v>295</v>
      </c>
      <c r="P399" s="4" t="s">
        <v>3439</v>
      </c>
      <c r="Q399" s="4" t="s">
        <v>70</v>
      </c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>
        <v>11</v>
      </c>
      <c r="AN399" s="4"/>
      <c r="AO399" s="4">
        <v>17</v>
      </c>
      <c r="AP399" s="4"/>
      <c r="AQ399" s="4">
        <v>11</v>
      </c>
      <c r="AR399" s="4"/>
      <c r="AS399" s="4">
        <v>13</v>
      </c>
      <c r="AT399" s="4"/>
      <c r="AU399" s="4">
        <v>4</v>
      </c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28">
        <f t="shared" si="15"/>
        <v>56</v>
      </c>
      <c r="BS399" s="29">
        <v>795</v>
      </c>
      <c r="BT399" s="29">
        <f t="shared" si="16"/>
        <v>44520</v>
      </c>
      <c r="BU399" s="4"/>
      <c r="BV399" s="10"/>
      <c r="BW399" s="10"/>
      <c r="BX399" s="10"/>
    </row>
    <row r="400" spans="1:76" s="9" customFormat="1" ht="99.95" customHeight="1">
      <c r="A400" s="11" t="s">
        <v>89</v>
      </c>
      <c r="B400" s="4" t="s">
        <v>1092</v>
      </c>
      <c r="C400" s="4" t="s">
        <v>1324</v>
      </c>
      <c r="D400" s="4" t="s">
        <v>61</v>
      </c>
      <c r="E400" s="6" t="s">
        <v>146</v>
      </c>
      <c r="F400" s="6">
        <v>2020</v>
      </c>
      <c r="G400" s="4" t="s">
        <v>63</v>
      </c>
      <c r="H400" s="9" t="s">
        <v>2931</v>
      </c>
      <c r="I400" s="4">
        <v>600361</v>
      </c>
      <c r="J400" s="4" t="s">
        <v>394</v>
      </c>
      <c r="K400" s="4" t="s">
        <v>64</v>
      </c>
      <c r="L400" s="4" t="s">
        <v>65</v>
      </c>
      <c r="M400" s="4" t="s">
        <v>1679</v>
      </c>
      <c r="N400" s="4" t="s">
        <v>246</v>
      </c>
      <c r="O400" s="4" t="s">
        <v>247</v>
      </c>
      <c r="P400" s="4" t="s">
        <v>3421</v>
      </c>
      <c r="Q400" s="4" t="s">
        <v>70</v>
      </c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>
        <v>10</v>
      </c>
      <c r="AN400" s="4"/>
      <c r="AO400" s="4">
        <v>12</v>
      </c>
      <c r="AP400" s="4"/>
      <c r="AQ400" s="4">
        <v>13</v>
      </c>
      <c r="AR400" s="4"/>
      <c r="AS400" s="4">
        <v>4</v>
      </c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28">
        <f t="shared" si="15"/>
        <v>39</v>
      </c>
      <c r="BS400" s="29">
        <v>850</v>
      </c>
      <c r="BT400" s="29">
        <f t="shared" si="16"/>
        <v>33150</v>
      </c>
      <c r="BU400" s="4"/>
      <c r="BV400" s="10"/>
      <c r="BW400" s="10"/>
      <c r="BX400" s="10"/>
    </row>
    <row r="401" spans="1:76" s="9" customFormat="1" ht="99.95" customHeight="1">
      <c r="A401" s="11" t="s">
        <v>89</v>
      </c>
      <c r="B401" s="4" t="s">
        <v>1071</v>
      </c>
      <c r="C401" s="4" t="s">
        <v>1324</v>
      </c>
      <c r="D401" s="4" t="s">
        <v>61</v>
      </c>
      <c r="E401" s="6" t="s">
        <v>146</v>
      </c>
      <c r="F401" s="6">
        <v>2020</v>
      </c>
      <c r="G401" s="4" t="s">
        <v>63</v>
      </c>
      <c r="H401" s="9" t="s">
        <v>2435</v>
      </c>
      <c r="I401" s="4">
        <v>600078</v>
      </c>
      <c r="J401" s="4" t="s">
        <v>68</v>
      </c>
      <c r="K401" s="4" t="s">
        <v>64</v>
      </c>
      <c r="L401" s="4" t="s">
        <v>366</v>
      </c>
      <c r="M401" s="4" t="s">
        <v>372</v>
      </c>
      <c r="N401" s="4" t="s">
        <v>100</v>
      </c>
      <c r="O401" s="4" t="s">
        <v>101</v>
      </c>
      <c r="P401" s="4" t="s">
        <v>3157</v>
      </c>
      <c r="Q401" s="4" t="s">
        <v>70</v>
      </c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>
        <v>10</v>
      </c>
      <c r="AN401" s="4"/>
      <c r="AO401" s="4">
        <v>17</v>
      </c>
      <c r="AP401" s="4"/>
      <c r="AQ401" s="4">
        <v>9</v>
      </c>
      <c r="AR401" s="4"/>
      <c r="AS401" s="4">
        <v>2</v>
      </c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28">
        <f t="shared" si="15"/>
        <v>38</v>
      </c>
      <c r="BS401" s="29">
        <v>950</v>
      </c>
      <c r="BT401" s="29">
        <f t="shared" si="16"/>
        <v>36100</v>
      </c>
      <c r="BU401" s="4"/>
      <c r="BV401" s="10"/>
      <c r="BW401" s="10"/>
      <c r="BX401" s="10"/>
    </row>
    <row r="402" spans="1:76" s="9" customFormat="1" ht="99.95" customHeight="1">
      <c r="A402" s="11" t="s">
        <v>89</v>
      </c>
      <c r="B402" s="4" t="s">
        <v>895</v>
      </c>
      <c r="C402" s="4" t="s">
        <v>1324</v>
      </c>
      <c r="D402" s="4" t="s">
        <v>61</v>
      </c>
      <c r="E402" s="6" t="s">
        <v>146</v>
      </c>
      <c r="F402" s="6">
        <v>2020</v>
      </c>
      <c r="G402" s="4" t="s">
        <v>63</v>
      </c>
      <c r="H402" s="9" t="s">
        <v>2747</v>
      </c>
      <c r="I402" s="4">
        <v>557916</v>
      </c>
      <c r="J402" s="4" t="s">
        <v>2224</v>
      </c>
      <c r="K402" s="4" t="s">
        <v>435</v>
      </c>
      <c r="L402" s="4" t="s">
        <v>484</v>
      </c>
      <c r="M402" s="4" t="s">
        <v>1540</v>
      </c>
      <c r="N402" s="4" t="s">
        <v>1900</v>
      </c>
      <c r="O402" s="4" t="s">
        <v>1900</v>
      </c>
      <c r="P402" s="4" t="s">
        <v>3316</v>
      </c>
      <c r="Q402" s="4" t="s">
        <v>70</v>
      </c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>
        <v>4</v>
      </c>
      <c r="AO402" s="4">
        <v>9</v>
      </c>
      <c r="AP402" s="4">
        <v>8</v>
      </c>
      <c r="AQ402" s="4">
        <v>6</v>
      </c>
      <c r="AR402" s="4">
        <v>5</v>
      </c>
      <c r="AS402" s="4">
        <v>3</v>
      </c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28">
        <f t="shared" si="15"/>
        <v>35</v>
      </c>
      <c r="BS402" s="29">
        <v>565</v>
      </c>
      <c r="BT402" s="29">
        <f t="shared" si="16"/>
        <v>19775</v>
      </c>
      <c r="BU402" s="4"/>
      <c r="BV402" s="10"/>
      <c r="BW402" s="10"/>
      <c r="BX402" s="10"/>
    </row>
    <row r="403" spans="1:76" s="9" customFormat="1" ht="99.95" customHeight="1">
      <c r="A403" s="11" t="s">
        <v>89</v>
      </c>
      <c r="B403" s="4" t="s">
        <v>1309</v>
      </c>
      <c r="C403" s="4" t="s">
        <v>1324</v>
      </c>
      <c r="D403" s="4" t="s">
        <v>61</v>
      </c>
      <c r="E403" s="6" t="s">
        <v>146</v>
      </c>
      <c r="F403" s="6">
        <v>2020</v>
      </c>
      <c r="G403" s="4" t="s">
        <v>63</v>
      </c>
      <c r="H403" s="9" t="s">
        <v>3109</v>
      </c>
      <c r="I403" s="4">
        <v>900430</v>
      </c>
      <c r="J403" s="4" t="s">
        <v>2392</v>
      </c>
      <c r="K403" s="9" t="s">
        <v>2403</v>
      </c>
      <c r="L403" s="4" t="s">
        <v>348</v>
      </c>
      <c r="M403" s="4" t="s">
        <v>1833</v>
      </c>
      <c r="N403" s="4" t="s">
        <v>349</v>
      </c>
      <c r="O403" s="4" t="s">
        <v>67</v>
      </c>
      <c r="P403" s="4" t="s">
        <v>3566</v>
      </c>
      <c r="Q403" s="4" t="s">
        <v>3577</v>
      </c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>
        <v>3</v>
      </c>
      <c r="BH403" s="4">
        <v>3</v>
      </c>
      <c r="BI403" s="4">
        <v>4</v>
      </c>
      <c r="BJ403" s="4">
        <v>7</v>
      </c>
      <c r="BK403" s="4">
        <v>3</v>
      </c>
      <c r="BL403" s="4">
        <v>1</v>
      </c>
      <c r="BM403" s="4">
        <v>5</v>
      </c>
      <c r="BN403" s="4">
        <v>4</v>
      </c>
      <c r="BO403" s="4">
        <v>1</v>
      </c>
      <c r="BP403" s="4">
        <v>2</v>
      </c>
      <c r="BQ403" s="4">
        <v>1</v>
      </c>
      <c r="BR403" s="28">
        <f t="shared" si="15"/>
        <v>34</v>
      </c>
      <c r="BS403" s="29">
        <v>125</v>
      </c>
      <c r="BT403" s="29">
        <f t="shared" si="16"/>
        <v>4250</v>
      </c>
      <c r="BU403" s="4"/>
      <c r="BV403" s="10"/>
      <c r="BW403" s="10"/>
      <c r="BX403" s="10"/>
    </row>
    <row r="404" spans="1:76" s="9" customFormat="1" ht="99.95" customHeight="1">
      <c r="A404" s="11" t="s">
        <v>89</v>
      </c>
      <c r="B404" s="4" t="s">
        <v>1310</v>
      </c>
      <c r="C404" s="4" t="s">
        <v>1324</v>
      </c>
      <c r="D404" s="4" t="s">
        <v>61</v>
      </c>
      <c r="E404" s="6" t="s">
        <v>146</v>
      </c>
      <c r="F404" s="6">
        <v>2020</v>
      </c>
      <c r="G404" s="4" t="s">
        <v>63</v>
      </c>
      <c r="H404" s="9" t="s">
        <v>3109</v>
      </c>
      <c r="I404" s="4">
        <v>900430</v>
      </c>
      <c r="J404" s="4" t="s">
        <v>2392</v>
      </c>
      <c r="K404" s="9" t="s">
        <v>2403</v>
      </c>
      <c r="L404" s="4" t="s">
        <v>348</v>
      </c>
      <c r="M404" s="4" t="s">
        <v>1833</v>
      </c>
      <c r="N404" s="4" t="s">
        <v>1979</v>
      </c>
      <c r="O404" s="4" t="s">
        <v>259</v>
      </c>
      <c r="P404" s="4" t="s">
        <v>3566</v>
      </c>
      <c r="Q404" s="4" t="s">
        <v>3577</v>
      </c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>
        <v>2</v>
      </c>
      <c r="BH404" s="4">
        <v>2</v>
      </c>
      <c r="BI404" s="4">
        <v>3</v>
      </c>
      <c r="BJ404" s="4">
        <v>9</v>
      </c>
      <c r="BK404" s="4">
        <v>4</v>
      </c>
      <c r="BL404" s="4">
        <v>2</v>
      </c>
      <c r="BM404" s="4">
        <v>5</v>
      </c>
      <c r="BN404" s="4">
        <v>3</v>
      </c>
      <c r="BO404" s="4">
        <v>1</v>
      </c>
      <c r="BP404" s="4">
        <v>2</v>
      </c>
      <c r="BQ404" s="4"/>
      <c r="BR404" s="28">
        <f t="shared" si="15"/>
        <v>33</v>
      </c>
      <c r="BS404" s="29">
        <v>125</v>
      </c>
      <c r="BT404" s="29">
        <f t="shared" si="16"/>
        <v>4125</v>
      </c>
      <c r="BU404" s="4"/>
      <c r="BV404" s="10"/>
      <c r="BW404" s="10"/>
      <c r="BX404" s="10"/>
    </row>
    <row r="405" spans="1:76" s="9" customFormat="1" ht="99.95" customHeight="1">
      <c r="A405" s="11" t="s">
        <v>89</v>
      </c>
      <c r="B405" s="4" t="s">
        <v>1089</v>
      </c>
      <c r="C405" s="4" t="s">
        <v>1324</v>
      </c>
      <c r="D405" s="4" t="s">
        <v>61</v>
      </c>
      <c r="E405" s="6" t="s">
        <v>146</v>
      </c>
      <c r="F405" s="6">
        <v>2020</v>
      </c>
      <c r="G405" s="4" t="s">
        <v>63</v>
      </c>
      <c r="H405" s="9" t="s">
        <v>2928</v>
      </c>
      <c r="I405" s="4">
        <v>600319</v>
      </c>
      <c r="J405" s="4" t="s">
        <v>419</v>
      </c>
      <c r="K405" s="4" t="s">
        <v>64</v>
      </c>
      <c r="L405" s="4" t="s">
        <v>72</v>
      </c>
      <c r="M405" s="4" t="s">
        <v>1676</v>
      </c>
      <c r="N405" s="4" t="s">
        <v>421</v>
      </c>
      <c r="O405" s="4" t="s">
        <v>422</v>
      </c>
      <c r="P405" s="4" t="s">
        <v>3194</v>
      </c>
      <c r="Q405" s="4" t="s">
        <v>70</v>
      </c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>
        <v>9</v>
      </c>
      <c r="AN405" s="4"/>
      <c r="AO405" s="4">
        <v>6</v>
      </c>
      <c r="AP405" s="4"/>
      <c r="AQ405" s="4">
        <v>10</v>
      </c>
      <c r="AR405" s="4"/>
      <c r="AS405" s="4">
        <v>5</v>
      </c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28">
        <f t="shared" si="15"/>
        <v>30</v>
      </c>
      <c r="BS405" s="29">
        <v>1195</v>
      </c>
      <c r="BT405" s="29">
        <f t="shared" si="16"/>
        <v>35850</v>
      </c>
      <c r="BU405" s="4"/>
      <c r="BV405" s="10"/>
      <c r="BW405" s="10"/>
      <c r="BX405" s="10"/>
    </row>
    <row r="406" spans="1:76" s="9" customFormat="1" ht="99.95" customHeight="1">
      <c r="A406" s="11" t="s">
        <v>89</v>
      </c>
      <c r="B406" s="4" t="s">
        <v>780</v>
      </c>
      <c r="C406" s="4" t="s">
        <v>1324</v>
      </c>
      <c r="D406" s="4" t="s">
        <v>61</v>
      </c>
      <c r="E406" s="6" t="s">
        <v>62</v>
      </c>
      <c r="F406" s="6">
        <v>2020</v>
      </c>
      <c r="G406" s="4" t="s">
        <v>63</v>
      </c>
      <c r="H406" s="9" t="s">
        <v>2643</v>
      </c>
      <c r="I406" s="4">
        <v>523506</v>
      </c>
      <c r="J406" s="4" t="s">
        <v>2179</v>
      </c>
      <c r="K406" s="4" t="s">
        <v>64</v>
      </c>
      <c r="L406" s="4" t="s">
        <v>319</v>
      </c>
      <c r="M406" s="4" t="s">
        <v>323</v>
      </c>
      <c r="N406" s="4" t="s">
        <v>1887</v>
      </c>
      <c r="O406" s="4" t="s">
        <v>1887</v>
      </c>
      <c r="P406" s="4" t="s">
        <v>3132</v>
      </c>
      <c r="Q406" s="4" t="s">
        <v>3572</v>
      </c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>
        <v>7</v>
      </c>
      <c r="AN406" s="4"/>
      <c r="AO406" s="4">
        <v>6</v>
      </c>
      <c r="AP406" s="4"/>
      <c r="AQ406" s="4">
        <v>4</v>
      </c>
      <c r="AR406" s="4"/>
      <c r="AS406" s="4">
        <v>4</v>
      </c>
      <c r="AT406" s="4"/>
      <c r="AU406" s="4">
        <v>4</v>
      </c>
      <c r="AV406" s="4"/>
      <c r="AW406" s="4">
        <v>3</v>
      </c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28">
        <f t="shared" si="15"/>
        <v>28</v>
      </c>
      <c r="BS406" s="29">
        <v>225</v>
      </c>
      <c r="BT406" s="29">
        <f t="shared" si="16"/>
        <v>6300</v>
      </c>
      <c r="BU406" s="4"/>
      <c r="BV406" s="10"/>
      <c r="BW406" s="10"/>
      <c r="BX406" s="10"/>
    </row>
    <row r="407" spans="1:76" s="9" customFormat="1" ht="99.95" customHeight="1">
      <c r="A407" s="11" t="s">
        <v>89</v>
      </c>
      <c r="B407" s="4" t="s">
        <v>1243</v>
      </c>
      <c r="C407" s="4" t="s">
        <v>1324</v>
      </c>
      <c r="D407" s="4" t="s">
        <v>61</v>
      </c>
      <c r="E407" s="6" t="s">
        <v>146</v>
      </c>
      <c r="F407" s="6">
        <v>2021</v>
      </c>
      <c r="G407" s="4" t="s">
        <v>63</v>
      </c>
      <c r="H407" s="9" t="s">
        <v>3058</v>
      </c>
      <c r="I407" s="4">
        <v>800325</v>
      </c>
      <c r="J407" s="4" t="s">
        <v>470</v>
      </c>
      <c r="K407" s="4" t="s">
        <v>435</v>
      </c>
      <c r="L407" s="4" t="s">
        <v>484</v>
      </c>
      <c r="M407" s="4" t="s">
        <v>482</v>
      </c>
      <c r="N407" s="4" t="s">
        <v>1955</v>
      </c>
      <c r="O407" s="4" t="s">
        <v>2052</v>
      </c>
      <c r="P407" s="4" t="s">
        <v>3520</v>
      </c>
      <c r="Q407" s="4" t="s">
        <v>70</v>
      </c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>
        <v>5</v>
      </c>
      <c r="AN407" s="4">
        <v>4</v>
      </c>
      <c r="AO407" s="4">
        <v>6</v>
      </c>
      <c r="AP407" s="4">
        <v>8</v>
      </c>
      <c r="AQ407" s="4">
        <v>1</v>
      </c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28">
        <f t="shared" si="15"/>
        <v>24</v>
      </c>
      <c r="BS407" s="29">
        <v>650</v>
      </c>
      <c r="BT407" s="29">
        <f t="shared" si="16"/>
        <v>15600</v>
      </c>
      <c r="BU407" s="4"/>
      <c r="BV407" s="10"/>
      <c r="BW407" s="10"/>
      <c r="BX407" s="10"/>
    </row>
    <row r="408" spans="1:76" s="9" customFormat="1" ht="99.95" customHeight="1">
      <c r="A408" s="11" t="s">
        <v>89</v>
      </c>
      <c r="B408" s="4" t="s">
        <v>1302</v>
      </c>
      <c r="C408" s="4" t="s">
        <v>1324</v>
      </c>
      <c r="D408" s="4" t="s">
        <v>61</v>
      </c>
      <c r="E408" s="6" t="s">
        <v>146</v>
      </c>
      <c r="F408" s="6">
        <v>2020</v>
      </c>
      <c r="G408" s="4" t="s">
        <v>63</v>
      </c>
      <c r="H408" s="9" t="s">
        <v>3105</v>
      </c>
      <c r="I408" s="4">
        <v>900426</v>
      </c>
      <c r="J408" s="4" t="s">
        <v>2388</v>
      </c>
      <c r="K408" s="9" t="s">
        <v>2403</v>
      </c>
      <c r="L408" s="4" t="s">
        <v>348</v>
      </c>
      <c r="M408" s="4" t="s">
        <v>1829</v>
      </c>
      <c r="N408" s="4" t="s">
        <v>349</v>
      </c>
      <c r="O408" s="4" t="s">
        <v>67</v>
      </c>
      <c r="P408" s="4" t="s">
        <v>3562</v>
      </c>
      <c r="Q408" s="4" t="s">
        <v>3577</v>
      </c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>
        <v>2</v>
      </c>
      <c r="BH408" s="4">
        <v>2</v>
      </c>
      <c r="BI408" s="4">
        <v>3</v>
      </c>
      <c r="BJ408" s="4">
        <v>5</v>
      </c>
      <c r="BK408" s="4">
        <v>1</v>
      </c>
      <c r="BL408" s="4">
        <v>2</v>
      </c>
      <c r="BM408" s="4">
        <v>3</v>
      </c>
      <c r="BN408" s="4">
        <v>2</v>
      </c>
      <c r="BO408" s="4">
        <v>1</v>
      </c>
      <c r="BP408" s="4">
        <v>2</v>
      </c>
      <c r="BQ408" s="4">
        <v>1</v>
      </c>
      <c r="BR408" s="28">
        <f t="shared" si="15"/>
        <v>24</v>
      </c>
      <c r="BS408" s="29">
        <v>125</v>
      </c>
      <c r="BT408" s="29">
        <f t="shared" si="16"/>
        <v>3000</v>
      </c>
      <c r="BU408" s="4"/>
      <c r="BV408" s="10"/>
      <c r="BW408" s="10"/>
      <c r="BX408" s="10"/>
    </row>
    <row r="409" spans="1:76" s="9" customFormat="1" ht="99.95" customHeight="1">
      <c r="A409" s="11" t="s">
        <v>89</v>
      </c>
      <c r="B409" s="4" t="s">
        <v>1103</v>
      </c>
      <c r="C409" s="4" t="s">
        <v>1324</v>
      </c>
      <c r="D409" s="4" t="s">
        <v>61</v>
      </c>
      <c r="E409" s="6" t="s">
        <v>146</v>
      </c>
      <c r="F409" s="6">
        <v>2020</v>
      </c>
      <c r="G409" s="4" t="s">
        <v>63</v>
      </c>
      <c r="H409" s="9" t="s">
        <v>2940</v>
      </c>
      <c r="I409" s="4">
        <v>600416</v>
      </c>
      <c r="J409" s="4" t="s">
        <v>2316</v>
      </c>
      <c r="K409" s="4" t="s">
        <v>64</v>
      </c>
      <c r="L409" s="9" t="s">
        <v>426</v>
      </c>
      <c r="M409" s="4" t="s">
        <v>1688</v>
      </c>
      <c r="N409" s="4" t="s">
        <v>73</v>
      </c>
      <c r="O409" s="4" t="s">
        <v>74</v>
      </c>
      <c r="P409" s="4" t="s">
        <v>3439</v>
      </c>
      <c r="Q409" s="4" t="s">
        <v>70</v>
      </c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>
        <v>3</v>
      </c>
      <c r="AN409" s="4"/>
      <c r="AO409" s="4">
        <v>7</v>
      </c>
      <c r="AP409" s="4"/>
      <c r="AQ409" s="4">
        <v>5</v>
      </c>
      <c r="AR409" s="4"/>
      <c r="AS409" s="4">
        <v>6</v>
      </c>
      <c r="AT409" s="4"/>
      <c r="AU409" s="4">
        <v>2</v>
      </c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28">
        <f t="shared" si="15"/>
        <v>23</v>
      </c>
      <c r="BS409" s="29">
        <v>795</v>
      </c>
      <c r="BT409" s="29">
        <f t="shared" si="16"/>
        <v>18285</v>
      </c>
      <c r="BU409" s="4"/>
      <c r="BV409" s="10"/>
      <c r="BW409" s="10"/>
      <c r="BX409" s="10"/>
    </row>
    <row r="410" spans="1:76" s="9" customFormat="1" ht="99.95" customHeight="1">
      <c r="A410" s="11" t="s">
        <v>89</v>
      </c>
      <c r="B410" s="4" t="s">
        <v>1156</v>
      </c>
      <c r="C410" s="4" t="s">
        <v>1324</v>
      </c>
      <c r="D410" s="4" t="s">
        <v>61</v>
      </c>
      <c r="E410" s="6" t="s">
        <v>146</v>
      </c>
      <c r="F410" s="6">
        <v>2020</v>
      </c>
      <c r="G410" s="4" t="s">
        <v>63</v>
      </c>
      <c r="H410" s="9" t="s">
        <v>2988</v>
      </c>
      <c r="I410" s="4">
        <v>600848</v>
      </c>
      <c r="J410" s="4" t="s">
        <v>158</v>
      </c>
      <c r="K410" s="4" t="s">
        <v>64</v>
      </c>
      <c r="L410" s="4" t="s">
        <v>326</v>
      </c>
      <c r="M410" s="4" t="s">
        <v>1729</v>
      </c>
      <c r="N410" s="4" t="s">
        <v>115</v>
      </c>
      <c r="O410" s="4" t="s">
        <v>84</v>
      </c>
      <c r="P410" s="4" t="s">
        <v>3467</v>
      </c>
      <c r="Q410" s="4" t="s">
        <v>3571</v>
      </c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>
        <v>1</v>
      </c>
      <c r="AN410" s="4"/>
      <c r="AO410" s="4">
        <v>7</v>
      </c>
      <c r="AP410" s="4"/>
      <c r="AQ410" s="4">
        <v>7</v>
      </c>
      <c r="AR410" s="4"/>
      <c r="AS410" s="4">
        <v>6</v>
      </c>
      <c r="AT410" s="4"/>
      <c r="AU410" s="4">
        <v>2</v>
      </c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28">
        <f t="shared" si="15"/>
        <v>23</v>
      </c>
      <c r="BS410" s="29">
        <v>1095</v>
      </c>
      <c r="BT410" s="29">
        <f t="shared" si="16"/>
        <v>25185</v>
      </c>
      <c r="BU410" s="4"/>
      <c r="BV410" s="10"/>
      <c r="BW410" s="10"/>
      <c r="BX410" s="10"/>
    </row>
    <row r="411" spans="1:76" s="9" customFormat="1" ht="99.95" customHeight="1">
      <c r="A411" s="11" t="s">
        <v>89</v>
      </c>
      <c r="B411" s="4" t="s">
        <v>1235</v>
      </c>
      <c r="C411" s="4" t="s">
        <v>1324</v>
      </c>
      <c r="D411" s="4" t="s">
        <v>61</v>
      </c>
      <c r="E411" s="6" t="s">
        <v>146</v>
      </c>
      <c r="F411" s="6">
        <v>2021</v>
      </c>
      <c r="G411" s="4" t="s">
        <v>63</v>
      </c>
      <c r="H411" s="9" t="s">
        <v>3052</v>
      </c>
      <c r="I411" s="4">
        <v>800268</v>
      </c>
      <c r="J411" s="4" t="s">
        <v>470</v>
      </c>
      <c r="K411" s="4" t="s">
        <v>435</v>
      </c>
      <c r="L411" s="4" t="s">
        <v>484</v>
      </c>
      <c r="M411" s="4" t="s">
        <v>1784</v>
      </c>
      <c r="N411" s="4" t="s">
        <v>1846</v>
      </c>
      <c r="O411" s="4" t="s">
        <v>1981</v>
      </c>
      <c r="P411" s="4" t="s">
        <v>3514</v>
      </c>
      <c r="Q411" s="4" t="s">
        <v>70</v>
      </c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>
        <v>5</v>
      </c>
      <c r="AO411" s="4">
        <v>9</v>
      </c>
      <c r="AP411" s="4">
        <v>8</v>
      </c>
      <c r="AQ411" s="4">
        <v>1</v>
      </c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28">
        <f t="shared" si="15"/>
        <v>23</v>
      </c>
      <c r="BS411" s="29">
        <v>695</v>
      </c>
      <c r="BT411" s="29">
        <f t="shared" si="16"/>
        <v>15985</v>
      </c>
      <c r="BU411" s="4"/>
      <c r="BV411" s="10"/>
      <c r="BW411" s="10"/>
      <c r="BX411" s="10"/>
    </row>
    <row r="412" spans="1:76" s="9" customFormat="1" ht="99.95" customHeight="1">
      <c r="A412" s="11" t="s">
        <v>89</v>
      </c>
      <c r="B412" s="4" t="s">
        <v>1005</v>
      </c>
      <c r="C412" s="4" t="s">
        <v>1324</v>
      </c>
      <c r="D412" s="4" t="s">
        <v>61</v>
      </c>
      <c r="E412" s="6" t="s">
        <v>146</v>
      </c>
      <c r="F412" s="6">
        <v>2020</v>
      </c>
      <c r="G412" s="4" t="s">
        <v>63</v>
      </c>
      <c r="H412" s="9" t="s">
        <v>2855</v>
      </c>
      <c r="I412" s="4">
        <v>590420</v>
      </c>
      <c r="J412" s="4" t="s">
        <v>112</v>
      </c>
      <c r="K412" s="4" t="s">
        <v>64</v>
      </c>
      <c r="L412" s="4" t="s">
        <v>78</v>
      </c>
      <c r="M412" s="4" t="s">
        <v>1613</v>
      </c>
      <c r="N412" s="4" t="s">
        <v>113</v>
      </c>
      <c r="O412" s="4" t="s">
        <v>114</v>
      </c>
      <c r="P412" s="4" t="s">
        <v>3385</v>
      </c>
      <c r="Q412" s="4" t="s">
        <v>3571</v>
      </c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>
        <v>8</v>
      </c>
      <c r="AN412" s="4"/>
      <c r="AO412" s="4">
        <v>9</v>
      </c>
      <c r="AP412" s="4"/>
      <c r="AQ412" s="4">
        <v>2</v>
      </c>
      <c r="AR412" s="4"/>
      <c r="AS412" s="4">
        <v>2</v>
      </c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28">
        <f t="shared" si="15"/>
        <v>21</v>
      </c>
      <c r="BS412" s="29">
        <v>625</v>
      </c>
      <c r="BT412" s="29">
        <f t="shared" si="16"/>
        <v>13125</v>
      </c>
      <c r="BU412" s="4"/>
      <c r="BV412" s="10"/>
      <c r="BW412" s="10"/>
      <c r="BX412" s="10"/>
    </row>
    <row r="413" spans="1:76" s="9" customFormat="1" ht="99.95" customHeight="1">
      <c r="A413" s="11" t="s">
        <v>89</v>
      </c>
      <c r="B413" s="4" t="s">
        <v>1169</v>
      </c>
      <c r="C413" s="4" t="s">
        <v>1324</v>
      </c>
      <c r="D413" s="4" t="s">
        <v>61</v>
      </c>
      <c r="E413" s="6" t="s">
        <v>146</v>
      </c>
      <c r="F413" s="6">
        <v>2020</v>
      </c>
      <c r="G413" s="4" t="s">
        <v>63</v>
      </c>
      <c r="H413" s="9" t="s">
        <v>3000</v>
      </c>
      <c r="I413" s="4">
        <v>600909</v>
      </c>
      <c r="J413" s="4" t="s">
        <v>253</v>
      </c>
      <c r="K413" s="4" t="s">
        <v>64</v>
      </c>
      <c r="L413" s="4" t="s">
        <v>423</v>
      </c>
      <c r="M413" s="4" t="s">
        <v>424</v>
      </c>
      <c r="N413" s="4" t="s">
        <v>255</v>
      </c>
      <c r="O413" s="4" t="s">
        <v>256</v>
      </c>
      <c r="P413" s="4" t="s">
        <v>3242</v>
      </c>
      <c r="Q413" s="4" t="s">
        <v>3571</v>
      </c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>
        <v>4</v>
      </c>
      <c r="AN413" s="4"/>
      <c r="AO413" s="4">
        <v>9</v>
      </c>
      <c r="AP413" s="4"/>
      <c r="AQ413" s="4">
        <v>7</v>
      </c>
      <c r="AR413" s="4"/>
      <c r="AS413" s="4">
        <v>1</v>
      </c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28">
        <f t="shared" si="15"/>
        <v>21</v>
      </c>
      <c r="BS413" s="29">
        <v>435</v>
      </c>
      <c r="BT413" s="29">
        <f t="shared" si="16"/>
        <v>9135</v>
      </c>
      <c r="BU413" s="4"/>
      <c r="BV413" s="10"/>
      <c r="BW413" s="10"/>
      <c r="BX413" s="10"/>
    </row>
    <row r="414" spans="1:76" s="9" customFormat="1" ht="99.95" customHeight="1">
      <c r="A414" s="11" t="s">
        <v>89</v>
      </c>
      <c r="B414" s="4" t="s">
        <v>1175</v>
      </c>
      <c r="C414" s="4" t="s">
        <v>1324</v>
      </c>
      <c r="D414" s="4" t="s">
        <v>61</v>
      </c>
      <c r="E414" s="6" t="s">
        <v>146</v>
      </c>
      <c r="F414" s="6">
        <v>2020</v>
      </c>
      <c r="G414" s="4" t="s">
        <v>63</v>
      </c>
      <c r="H414" s="9" t="s">
        <v>3004</v>
      </c>
      <c r="I414" s="4">
        <v>600959</v>
      </c>
      <c r="J414" s="4" t="s">
        <v>2325</v>
      </c>
      <c r="K414" s="4" t="s">
        <v>64</v>
      </c>
      <c r="L414" s="4" t="s">
        <v>366</v>
      </c>
      <c r="M414" s="4" t="s">
        <v>1341</v>
      </c>
      <c r="N414" s="4" t="s">
        <v>334</v>
      </c>
      <c r="O414" s="4" t="s">
        <v>335</v>
      </c>
      <c r="P414" s="4" t="s">
        <v>3479</v>
      </c>
      <c r="Q414" s="4" t="s">
        <v>3571</v>
      </c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>
        <v>1</v>
      </c>
      <c r="AN414" s="4"/>
      <c r="AO414" s="4">
        <v>3</v>
      </c>
      <c r="AP414" s="4"/>
      <c r="AQ414" s="4">
        <v>9</v>
      </c>
      <c r="AR414" s="4"/>
      <c r="AS414" s="4">
        <v>8</v>
      </c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28">
        <f t="shared" si="15"/>
        <v>21</v>
      </c>
      <c r="BS414" s="29">
        <v>545</v>
      </c>
      <c r="BT414" s="29">
        <f t="shared" si="16"/>
        <v>11445</v>
      </c>
      <c r="BU414" s="4"/>
      <c r="BV414" s="10"/>
      <c r="BW414" s="10"/>
      <c r="BX414" s="10"/>
    </row>
    <row r="415" spans="1:76" s="9" customFormat="1" ht="99.95" customHeight="1">
      <c r="A415" s="11" t="s">
        <v>89</v>
      </c>
      <c r="B415" s="4" t="s">
        <v>1290</v>
      </c>
      <c r="C415" s="4" t="s">
        <v>1324</v>
      </c>
      <c r="D415" s="4" t="s">
        <v>61</v>
      </c>
      <c r="E415" s="6" t="s">
        <v>146</v>
      </c>
      <c r="F415" s="6">
        <v>2020</v>
      </c>
      <c r="G415" s="4" t="s">
        <v>63</v>
      </c>
      <c r="H415" s="9" t="s">
        <v>3093</v>
      </c>
      <c r="I415" s="4">
        <v>900405</v>
      </c>
      <c r="J415" s="4" t="s">
        <v>2377</v>
      </c>
      <c r="K415" s="9" t="s">
        <v>2403</v>
      </c>
      <c r="L415" s="4" t="s">
        <v>348</v>
      </c>
      <c r="M415" s="4" t="s">
        <v>1817</v>
      </c>
      <c r="N415" s="4" t="s">
        <v>1977</v>
      </c>
      <c r="O415" s="4" t="s">
        <v>2074</v>
      </c>
      <c r="P415" s="4" t="s">
        <v>3552</v>
      </c>
      <c r="Q415" s="4" t="s">
        <v>3577</v>
      </c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>
        <v>1</v>
      </c>
      <c r="BH415" s="4">
        <v>3</v>
      </c>
      <c r="BI415" s="4">
        <v>2</v>
      </c>
      <c r="BJ415" s="4">
        <v>5</v>
      </c>
      <c r="BK415" s="4">
        <v>2</v>
      </c>
      <c r="BL415" s="4">
        <v>1</v>
      </c>
      <c r="BM415" s="4">
        <v>2</v>
      </c>
      <c r="BN415" s="4">
        <v>2</v>
      </c>
      <c r="BO415" s="4"/>
      <c r="BP415" s="4">
        <v>2</v>
      </c>
      <c r="BQ415" s="4">
        <v>1</v>
      </c>
      <c r="BR415" s="28">
        <f t="shared" si="15"/>
        <v>21</v>
      </c>
      <c r="BS415" s="29">
        <v>115</v>
      </c>
      <c r="BT415" s="29">
        <f t="shared" si="16"/>
        <v>2415</v>
      </c>
      <c r="BU415" s="4"/>
      <c r="BV415" s="10"/>
      <c r="BW415" s="10"/>
      <c r="BX415" s="10"/>
    </row>
    <row r="416" spans="1:76" s="9" customFormat="1" ht="99.95" customHeight="1">
      <c r="A416" s="11" t="s">
        <v>89</v>
      </c>
      <c r="B416" s="4" t="s">
        <v>1291</v>
      </c>
      <c r="C416" s="4" t="s">
        <v>1324</v>
      </c>
      <c r="D416" s="4" t="s">
        <v>61</v>
      </c>
      <c r="E416" s="6" t="s">
        <v>146</v>
      </c>
      <c r="F416" s="6">
        <v>2020</v>
      </c>
      <c r="G416" s="4" t="s">
        <v>63</v>
      </c>
      <c r="H416" s="9" t="s">
        <v>3094</v>
      </c>
      <c r="I416" s="4">
        <v>900406</v>
      </c>
      <c r="J416" s="4" t="s">
        <v>2378</v>
      </c>
      <c r="K416" s="9" t="s">
        <v>2403</v>
      </c>
      <c r="L416" s="4" t="s">
        <v>348</v>
      </c>
      <c r="M416" s="4" t="s">
        <v>1818</v>
      </c>
      <c r="N416" s="4" t="s">
        <v>1977</v>
      </c>
      <c r="O416" s="4" t="s">
        <v>2074</v>
      </c>
      <c r="P416" s="4" t="s">
        <v>3553</v>
      </c>
      <c r="Q416" s="4" t="s">
        <v>3577</v>
      </c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>
        <v>1</v>
      </c>
      <c r="BH416" s="4">
        <v>2</v>
      </c>
      <c r="BI416" s="4">
        <v>2</v>
      </c>
      <c r="BJ416" s="4">
        <v>5</v>
      </c>
      <c r="BK416" s="4">
        <v>2</v>
      </c>
      <c r="BL416" s="4">
        <v>1</v>
      </c>
      <c r="BM416" s="4">
        <v>3</v>
      </c>
      <c r="BN416" s="4">
        <v>2</v>
      </c>
      <c r="BO416" s="4">
        <v>1</v>
      </c>
      <c r="BP416" s="4">
        <v>2</v>
      </c>
      <c r="BQ416" s="4"/>
      <c r="BR416" s="28">
        <f t="shared" si="15"/>
        <v>21</v>
      </c>
      <c r="BS416" s="29">
        <v>125</v>
      </c>
      <c r="BT416" s="29">
        <f t="shared" si="16"/>
        <v>2625</v>
      </c>
      <c r="BU416" s="4"/>
      <c r="BV416" s="10"/>
      <c r="BW416" s="10"/>
      <c r="BX416" s="10"/>
    </row>
    <row r="417" spans="1:76" s="9" customFormat="1" ht="99.95" customHeight="1">
      <c r="A417" s="11" t="s">
        <v>89</v>
      </c>
      <c r="B417" s="4" t="s">
        <v>252</v>
      </c>
      <c r="C417" s="4" t="s">
        <v>1324</v>
      </c>
      <c r="D417" s="4" t="s">
        <v>61</v>
      </c>
      <c r="E417" s="6" t="s">
        <v>146</v>
      </c>
      <c r="F417" s="6">
        <v>2020</v>
      </c>
      <c r="G417" s="4" t="s">
        <v>63</v>
      </c>
      <c r="H417" s="9" t="s">
        <v>2457</v>
      </c>
      <c r="I417" s="4">
        <v>600773</v>
      </c>
      <c r="J417" s="4" t="s">
        <v>253</v>
      </c>
      <c r="K417" s="4" t="s">
        <v>64</v>
      </c>
      <c r="L417" s="4" t="s">
        <v>72</v>
      </c>
      <c r="M417" s="4" t="s">
        <v>254</v>
      </c>
      <c r="N417" s="4" t="s">
        <v>255</v>
      </c>
      <c r="O417" s="4" t="s">
        <v>256</v>
      </c>
      <c r="P417" s="4" t="s">
        <v>3322</v>
      </c>
      <c r="Q417" s="4" t="s">
        <v>3571</v>
      </c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>
        <v>3</v>
      </c>
      <c r="AN417" s="4"/>
      <c r="AO417" s="4">
        <v>6</v>
      </c>
      <c r="AP417" s="4"/>
      <c r="AQ417" s="4">
        <v>5</v>
      </c>
      <c r="AR417" s="4"/>
      <c r="AS417" s="4">
        <v>4</v>
      </c>
      <c r="AT417" s="4"/>
      <c r="AU417" s="4">
        <v>2</v>
      </c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28">
        <f t="shared" si="15"/>
        <v>20</v>
      </c>
      <c r="BS417" s="29">
        <v>1195</v>
      </c>
      <c r="BT417" s="29">
        <f t="shared" si="16"/>
        <v>23900</v>
      </c>
      <c r="BU417" s="4"/>
      <c r="BV417" s="10"/>
      <c r="BW417" s="10"/>
      <c r="BX417" s="10"/>
    </row>
    <row r="418" spans="1:76" s="9" customFormat="1" ht="99.95" customHeight="1">
      <c r="A418" s="11" t="s">
        <v>89</v>
      </c>
      <c r="B418" s="4" t="s">
        <v>659</v>
      </c>
      <c r="C418" s="4" t="s">
        <v>1324</v>
      </c>
      <c r="D418" s="4" t="s">
        <v>61</v>
      </c>
      <c r="E418" s="6" t="s">
        <v>146</v>
      </c>
      <c r="F418" s="6">
        <v>2020</v>
      </c>
      <c r="G418" s="4" t="s">
        <v>63</v>
      </c>
      <c r="H418" s="9" t="s">
        <v>2539</v>
      </c>
      <c r="I418" s="4">
        <v>410875</v>
      </c>
      <c r="J418" s="4" t="s">
        <v>2117</v>
      </c>
      <c r="K418" s="9" t="s">
        <v>553</v>
      </c>
      <c r="L418" s="4" t="s">
        <v>1327</v>
      </c>
      <c r="M418" s="4" t="s">
        <v>1371</v>
      </c>
      <c r="N418" s="4" t="s">
        <v>147</v>
      </c>
      <c r="O418" s="4" t="s">
        <v>148</v>
      </c>
      <c r="P418" s="4" t="s">
        <v>3198</v>
      </c>
      <c r="Q418" s="4" t="s">
        <v>70</v>
      </c>
      <c r="R418" s="4">
        <v>19</v>
      </c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28">
        <f t="shared" si="15"/>
        <v>19</v>
      </c>
      <c r="BS418" s="29">
        <v>1212.8712871287128</v>
      </c>
      <c r="BT418" s="29">
        <f t="shared" si="16"/>
        <v>23044.554455445541</v>
      </c>
      <c r="BU418" s="4"/>
      <c r="BV418" s="10"/>
      <c r="BW418" s="10"/>
      <c r="BX418" s="10"/>
    </row>
    <row r="419" spans="1:76" s="9" customFormat="1" ht="99.95" customHeight="1">
      <c r="A419" s="11" t="s">
        <v>89</v>
      </c>
      <c r="B419" s="4" t="s">
        <v>762</v>
      </c>
      <c r="C419" s="4" t="s">
        <v>1324</v>
      </c>
      <c r="D419" s="4" t="s">
        <v>61</v>
      </c>
      <c r="E419" s="6" t="s">
        <v>1325</v>
      </c>
      <c r="F419" s="6">
        <v>2020</v>
      </c>
      <c r="G419" s="4" t="s">
        <v>63</v>
      </c>
      <c r="H419" s="9" t="s">
        <v>2627</v>
      </c>
      <c r="I419" s="4">
        <v>515813</v>
      </c>
      <c r="J419" s="4" t="s">
        <v>2169</v>
      </c>
      <c r="K419" s="4" t="s">
        <v>64</v>
      </c>
      <c r="L419" s="4" t="s">
        <v>2399</v>
      </c>
      <c r="M419" s="4" t="s">
        <v>1455</v>
      </c>
      <c r="N419" s="4" t="s">
        <v>66</v>
      </c>
      <c r="O419" s="4" t="s">
        <v>67</v>
      </c>
      <c r="P419" s="4" t="s">
        <v>3132</v>
      </c>
      <c r="Q419" s="4" t="s">
        <v>3572</v>
      </c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>
        <v>3</v>
      </c>
      <c r="AN419" s="4"/>
      <c r="AO419" s="4">
        <v>5</v>
      </c>
      <c r="AP419" s="4"/>
      <c r="AQ419" s="4">
        <v>5</v>
      </c>
      <c r="AR419" s="4"/>
      <c r="AS419" s="4">
        <v>3</v>
      </c>
      <c r="AT419" s="4"/>
      <c r="AU419" s="4">
        <v>3</v>
      </c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28">
        <f t="shared" si="15"/>
        <v>19</v>
      </c>
      <c r="BS419" s="29">
        <v>595</v>
      </c>
      <c r="BT419" s="29">
        <f t="shared" si="16"/>
        <v>11305</v>
      </c>
      <c r="BU419" s="4"/>
      <c r="BV419" s="10"/>
      <c r="BW419" s="10"/>
      <c r="BX419" s="10"/>
    </row>
    <row r="420" spans="1:76" s="9" customFormat="1" ht="99.95" customHeight="1">
      <c r="A420" s="11" t="s">
        <v>89</v>
      </c>
      <c r="B420" s="4" t="s">
        <v>1100</v>
      </c>
      <c r="C420" s="4" t="s">
        <v>1324</v>
      </c>
      <c r="D420" s="4" t="s">
        <v>61</v>
      </c>
      <c r="E420" s="6" t="s">
        <v>146</v>
      </c>
      <c r="F420" s="6">
        <v>2020</v>
      </c>
      <c r="G420" s="4" t="s">
        <v>63</v>
      </c>
      <c r="H420" s="9" t="s">
        <v>2939</v>
      </c>
      <c r="I420" s="4">
        <v>600412</v>
      </c>
      <c r="J420" s="4" t="s">
        <v>2315</v>
      </c>
      <c r="K420" s="4" t="s">
        <v>64</v>
      </c>
      <c r="L420" s="9" t="s">
        <v>426</v>
      </c>
      <c r="M420" s="4" t="s">
        <v>1687</v>
      </c>
      <c r="N420" s="4" t="s">
        <v>1933</v>
      </c>
      <c r="O420" s="4" t="s">
        <v>2034</v>
      </c>
      <c r="P420" s="4" t="s">
        <v>3438</v>
      </c>
      <c r="Q420" s="4" t="s">
        <v>70</v>
      </c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>
        <v>4</v>
      </c>
      <c r="AN420" s="4"/>
      <c r="AO420" s="4">
        <v>5</v>
      </c>
      <c r="AP420" s="4"/>
      <c r="AQ420" s="4">
        <v>4</v>
      </c>
      <c r="AR420" s="4"/>
      <c r="AS420" s="4">
        <v>3</v>
      </c>
      <c r="AT420" s="4"/>
      <c r="AU420" s="4">
        <v>3</v>
      </c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28">
        <f t="shared" si="15"/>
        <v>19</v>
      </c>
      <c r="BS420" s="29">
        <v>795</v>
      </c>
      <c r="BT420" s="29">
        <f t="shared" si="16"/>
        <v>15105</v>
      </c>
      <c r="BU420" s="4"/>
      <c r="BV420" s="10"/>
      <c r="BW420" s="10"/>
      <c r="BX420" s="10"/>
    </row>
    <row r="421" spans="1:76" s="9" customFormat="1" ht="99.95" customHeight="1">
      <c r="A421" s="11" t="s">
        <v>89</v>
      </c>
      <c r="B421" s="4" t="s">
        <v>1146</v>
      </c>
      <c r="C421" s="4" t="s">
        <v>1324</v>
      </c>
      <c r="D421" s="4" t="s">
        <v>61</v>
      </c>
      <c r="E421" s="6" t="s">
        <v>146</v>
      </c>
      <c r="F421" s="6">
        <v>2020</v>
      </c>
      <c r="G421" s="4" t="s">
        <v>63</v>
      </c>
      <c r="H421" s="9" t="s">
        <v>2979</v>
      </c>
      <c r="I421" s="4">
        <v>600767</v>
      </c>
      <c r="J421" s="4" t="s">
        <v>68</v>
      </c>
      <c r="K421" s="4" t="s">
        <v>64</v>
      </c>
      <c r="L421" s="4" t="s">
        <v>366</v>
      </c>
      <c r="M421" s="4" t="s">
        <v>372</v>
      </c>
      <c r="N421" s="4" t="s">
        <v>1940</v>
      </c>
      <c r="O421" s="4" t="s">
        <v>2038</v>
      </c>
      <c r="P421" s="4" t="s">
        <v>3465</v>
      </c>
      <c r="Q421" s="4" t="s">
        <v>70</v>
      </c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>
        <v>1</v>
      </c>
      <c r="AN421" s="4"/>
      <c r="AO421" s="4">
        <v>6</v>
      </c>
      <c r="AP421" s="4"/>
      <c r="AQ421" s="4">
        <v>5</v>
      </c>
      <c r="AR421" s="4"/>
      <c r="AS421" s="4">
        <v>7</v>
      </c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28">
        <f t="shared" si="15"/>
        <v>19</v>
      </c>
      <c r="BS421" s="29">
        <v>950</v>
      </c>
      <c r="BT421" s="29">
        <f t="shared" si="16"/>
        <v>18050</v>
      </c>
      <c r="BU421" s="4"/>
      <c r="BV421" s="10"/>
      <c r="BW421" s="10"/>
      <c r="BX421" s="10"/>
    </row>
    <row r="422" spans="1:76" s="9" customFormat="1" ht="99.95" customHeight="1">
      <c r="A422" s="11" t="s">
        <v>89</v>
      </c>
      <c r="B422" s="4" t="s">
        <v>1174</v>
      </c>
      <c r="C422" s="4" t="s">
        <v>1324</v>
      </c>
      <c r="D422" s="4" t="s">
        <v>61</v>
      </c>
      <c r="E422" s="6" t="s">
        <v>146</v>
      </c>
      <c r="F422" s="6">
        <v>2020</v>
      </c>
      <c r="G422" s="4" t="s">
        <v>63</v>
      </c>
      <c r="H422" s="9" t="s">
        <v>3004</v>
      </c>
      <c r="I422" s="4">
        <v>600959</v>
      </c>
      <c r="J422" s="4" t="s">
        <v>2325</v>
      </c>
      <c r="K422" s="4" t="s">
        <v>64</v>
      </c>
      <c r="L422" s="4" t="s">
        <v>366</v>
      </c>
      <c r="M422" s="4" t="s">
        <v>1341</v>
      </c>
      <c r="N422" s="4" t="s">
        <v>66</v>
      </c>
      <c r="O422" s="4" t="s">
        <v>67</v>
      </c>
      <c r="P422" s="4" t="s">
        <v>3479</v>
      </c>
      <c r="Q422" s="4" t="s">
        <v>3571</v>
      </c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>
        <v>1</v>
      </c>
      <c r="AN422" s="4"/>
      <c r="AO422" s="4">
        <v>8</v>
      </c>
      <c r="AP422" s="4"/>
      <c r="AQ422" s="4">
        <v>10</v>
      </c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28">
        <f t="shared" si="15"/>
        <v>19</v>
      </c>
      <c r="BS422" s="29">
        <v>545</v>
      </c>
      <c r="BT422" s="29">
        <f t="shared" si="16"/>
        <v>10355</v>
      </c>
      <c r="BU422" s="4"/>
      <c r="BV422" s="10"/>
      <c r="BW422" s="10"/>
      <c r="BX422" s="10"/>
    </row>
    <row r="423" spans="1:76" s="9" customFormat="1" ht="99.95" customHeight="1">
      <c r="A423" s="11" t="s">
        <v>89</v>
      </c>
      <c r="B423" s="4" t="s">
        <v>1242</v>
      </c>
      <c r="C423" s="4" t="s">
        <v>1324</v>
      </c>
      <c r="D423" s="4" t="s">
        <v>61</v>
      </c>
      <c r="E423" s="6" t="s">
        <v>146</v>
      </c>
      <c r="F423" s="6">
        <v>2021</v>
      </c>
      <c r="G423" s="4" t="s">
        <v>63</v>
      </c>
      <c r="H423" s="9" t="s">
        <v>3058</v>
      </c>
      <c r="I423" s="4">
        <v>800325</v>
      </c>
      <c r="J423" s="4" t="s">
        <v>470</v>
      </c>
      <c r="K423" s="4" t="s">
        <v>435</v>
      </c>
      <c r="L423" s="4" t="s">
        <v>484</v>
      </c>
      <c r="M423" s="4" t="s">
        <v>482</v>
      </c>
      <c r="N423" s="4" t="s">
        <v>507</v>
      </c>
      <c r="O423" s="4" t="s">
        <v>508</v>
      </c>
      <c r="P423" s="4" t="s">
        <v>3520</v>
      </c>
      <c r="Q423" s="4" t="s">
        <v>70</v>
      </c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>
        <v>1</v>
      </c>
      <c r="AN423" s="4">
        <v>3</v>
      </c>
      <c r="AO423" s="4">
        <v>7</v>
      </c>
      <c r="AP423" s="4">
        <v>7</v>
      </c>
      <c r="AQ423" s="4"/>
      <c r="AR423" s="4">
        <v>1</v>
      </c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28">
        <f t="shared" si="15"/>
        <v>19</v>
      </c>
      <c r="BS423" s="29">
        <v>650</v>
      </c>
      <c r="BT423" s="29">
        <f t="shared" si="16"/>
        <v>12350</v>
      </c>
      <c r="BU423" s="4"/>
      <c r="BV423" s="10"/>
      <c r="BW423" s="10"/>
      <c r="BX423" s="10"/>
    </row>
    <row r="424" spans="1:76" s="9" customFormat="1" ht="99.95" customHeight="1">
      <c r="A424" s="11" t="s">
        <v>89</v>
      </c>
      <c r="B424" s="4" t="s">
        <v>1301</v>
      </c>
      <c r="C424" s="4" t="s">
        <v>1324</v>
      </c>
      <c r="D424" s="4" t="s">
        <v>61</v>
      </c>
      <c r="E424" s="6" t="s">
        <v>146</v>
      </c>
      <c r="F424" s="6">
        <v>2020</v>
      </c>
      <c r="G424" s="4" t="s">
        <v>63</v>
      </c>
      <c r="H424" s="9" t="s">
        <v>3104</v>
      </c>
      <c r="I424" s="4">
        <v>900425</v>
      </c>
      <c r="J424" s="4" t="s">
        <v>2387</v>
      </c>
      <c r="K424" s="9" t="s">
        <v>2403</v>
      </c>
      <c r="L424" s="4" t="s">
        <v>348</v>
      </c>
      <c r="M424" s="4" t="s">
        <v>1828</v>
      </c>
      <c r="N424" s="4" t="s">
        <v>349</v>
      </c>
      <c r="O424" s="4" t="s">
        <v>67</v>
      </c>
      <c r="P424" s="4" t="s">
        <v>3561</v>
      </c>
      <c r="Q424" s="4" t="s">
        <v>3577</v>
      </c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>
        <v>1</v>
      </c>
      <c r="BI424" s="4">
        <v>2</v>
      </c>
      <c r="BJ424" s="4">
        <v>6</v>
      </c>
      <c r="BK424" s="4">
        <v>1</v>
      </c>
      <c r="BL424" s="4">
        <v>1</v>
      </c>
      <c r="BM424" s="4">
        <v>4</v>
      </c>
      <c r="BN424" s="4">
        <v>2</v>
      </c>
      <c r="BO424" s="4">
        <v>1</v>
      </c>
      <c r="BP424" s="4">
        <v>1</v>
      </c>
      <c r="BQ424" s="4"/>
      <c r="BR424" s="28">
        <f t="shared" si="15"/>
        <v>19</v>
      </c>
      <c r="BS424" s="29">
        <v>95</v>
      </c>
      <c r="BT424" s="29">
        <f t="shared" si="16"/>
        <v>1805</v>
      </c>
      <c r="BU424" s="4"/>
      <c r="BV424" s="10"/>
      <c r="BW424" s="10"/>
      <c r="BX424" s="10"/>
    </row>
    <row r="425" spans="1:76" s="9" customFormat="1" ht="99.95" customHeight="1">
      <c r="A425" s="11" t="s">
        <v>89</v>
      </c>
      <c r="B425" s="4" t="s">
        <v>1067</v>
      </c>
      <c r="C425" s="4" t="s">
        <v>1324</v>
      </c>
      <c r="D425" s="4" t="s">
        <v>61</v>
      </c>
      <c r="E425" s="6" t="s">
        <v>146</v>
      </c>
      <c r="F425" s="6">
        <v>2020</v>
      </c>
      <c r="G425" s="4" t="s">
        <v>63</v>
      </c>
      <c r="H425" s="9" t="s">
        <v>2434</v>
      </c>
      <c r="I425" s="4">
        <v>600040</v>
      </c>
      <c r="J425" s="4" t="s">
        <v>394</v>
      </c>
      <c r="K425" s="4" t="s">
        <v>64</v>
      </c>
      <c r="L425" s="4" t="s">
        <v>366</v>
      </c>
      <c r="M425" s="4" t="s">
        <v>395</v>
      </c>
      <c r="N425" s="4" t="s">
        <v>246</v>
      </c>
      <c r="O425" s="4" t="s">
        <v>247</v>
      </c>
      <c r="P425" s="4" t="s">
        <v>3421</v>
      </c>
      <c r="Q425" s="4" t="s">
        <v>3581</v>
      </c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>
        <v>5</v>
      </c>
      <c r="AN425" s="4"/>
      <c r="AO425" s="4">
        <v>7</v>
      </c>
      <c r="AP425" s="4"/>
      <c r="AQ425" s="4">
        <v>5</v>
      </c>
      <c r="AR425" s="4"/>
      <c r="AS425" s="4">
        <v>1</v>
      </c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28">
        <f t="shared" si="15"/>
        <v>18</v>
      </c>
      <c r="BS425" s="29">
        <v>950</v>
      </c>
      <c r="BT425" s="29">
        <f t="shared" si="16"/>
        <v>17100</v>
      </c>
      <c r="BU425" s="4"/>
      <c r="BV425" s="10"/>
      <c r="BW425" s="10"/>
      <c r="BX425" s="10"/>
    </row>
    <row r="426" spans="1:76" s="9" customFormat="1" ht="99.95" customHeight="1">
      <c r="A426" s="11" t="s">
        <v>89</v>
      </c>
      <c r="B426" s="4" t="s">
        <v>1181</v>
      </c>
      <c r="C426" s="4" t="s">
        <v>1324</v>
      </c>
      <c r="D426" s="4" t="s">
        <v>61</v>
      </c>
      <c r="E426" s="6" t="s">
        <v>146</v>
      </c>
      <c r="F426" s="6">
        <v>2020</v>
      </c>
      <c r="G426" s="4" t="s">
        <v>63</v>
      </c>
      <c r="H426" s="9" t="s">
        <v>3010</v>
      </c>
      <c r="I426" s="4">
        <v>601183</v>
      </c>
      <c r="J426" s="4" t="s">
        <v>2335</v>
      </c>
      <c r="K426" s="4" t="s">
        <v>64</v>
      </c>
      <c r="L426" s="4" t="s">
        <v>78</v>
      </c>
      <c r="M426" s="4" t="s">
        <v>1747</v>
      </c>
      <c r="N426" s="4" t="s">
        <v>140</v>
      </c>
      <c r="O426" s="4" t="s">
        <v>141</v>
      </c>
      <c r="P426" s="4" t="s">
        <v>3483</v>
      </c>
      <c r="Q426" s="4" t="s">
        <v>70</v>
      </c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>
        <v>3</v>
      </c>
      <c r="AN426" s="4"/>
      <c r="AO426" s="4">
        <v>5</v>
      </c>
      <c r="AP426" s="4"/>
      <c r="AQ426" s="4">
        <v>5</v>
      </c>
      <c r="AR426" s="4"/>
      <c r="AS426" s="4">
        <v>4</v>
      </c>
      <c r="AT426" s="4"/>
      <c r="AU426" s="4">
        <v>1</v>
      </c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28">
        <f t="shared" si="15"/>
        <v>18</v>
      </c>
      <c r="BS426" s="29">
        <v>575</v>
      </c>
      <c r="BT426" s="29">
        <f t="shared" si="16"/>
        <v>10350</v>
      </c>
      <c r="BU426" s="4"/>
      <c r="BV426" s="10"/>
      <c r="BW426" s="10"/>
      <c r="BX426" s="10"/>
    </row>
    <row r="427" spans="1:76" s="9" customFormat="1" ht="99.95" customHeight="1">
      <c r="A427" s="11" t="s">
        <v>89</v>
      </c>
      <c r="B427" s="4" t="s">
        <v>1217</v>
      </c>
      <c r="C427" s="4" t="s">
        <v>1324</v>
      </c>
      <c r="D427" s="4" t="s">
        <v>61</v>
      </c>
      <c r="E427" s="6" t="s">
        <v>146</v>
      </c>
      <c r="F427" s="6">
        <v>2021</v>
      </c>
      <c r="G427" s="4" t="s">
        <v>565</v>
      </c>
      <c r="H427" s="9" t="s">
        <v>2541</v>
      </c>
      <c r="I427" s="4">
        <v>700200</v>
      </c>
      <c r="J427" s="4" t="s">
        <v>2349</v>
      </c>
      <c r="K427" s="4" t="s">
        <v>515</v>
      </c>
      <c r="L427" s="4" t="s">
        <v>2404</v>
      </c>
      <c r="M427" s="4" t="s">
        <v>1774</v>
      </c>
      <c r="N427" s="4" t="s">
        <v>173</v>
      </c>
      <c r="O427" s="4" t="s">
        <v>174</v>
      </c>
      <c r="P427" s="4" t="s">
        <v>3199</v>
      </c>
      <c r="Q427" s="4" t="s">
        <v>70</v>
      </c>
      <c r="R427" s="4">
        <v>17</v>
      </c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28">
        <f t="shared" si="15"/>
        <v>17</v>
      </c>
      <c r="BS427" s="29">
        <v>245</v>
      </c>
      <c r="BT427" s="29">
        <f t="shared" si="16"/>
        <v>4165</v>
      </c>
      <c r="BU427" s="4"/>
      <c r="BV427" s="10"/>
      <c r="BW427" s="10"/>
      <c r="BX427" s="10"/>
    </row>
    <row r="428" spans="1:76" s="9" customFormat="1" ht="99.95" customHeight="1">
      <c r="A428" s="11" t="s">
        <v>89</v>
      </c>
      <c r="B428" s="4" t="s">
        <v>1318</v>
      </c>
      <c r="C428" s="4" t="s">
        <v>1324</v>
      </c>
      <c r="D428" s="4" t="s">
        <v>61</v>
      </c>
      <c r="E428" s="6" t="s">
        <v>146</v>
      </c>
      <c r="F428" s="6">
        <v>2021</v>
      </c>
      <c r="G428" s="4" t="s">
        <v>63</v>
      </c>
      <c r="H428" s="9" t="s">
        <v>2542</v>
      </c>
      <c r="I428" s="4">
        <v>900602</v>
      </c>
      <c r="J428" s="4" t="s">
        <v>2395</v>
      </c>
      <c r="K428" s="4" t="s">
        <v>515</v>
      </c>
      <c r="L428" s="4" t="s">
        <v>2405</v>
      </c>
      <c r="M428" s="4" t="s">
        <v>1841</v>
      </c>
      <c r="N428" s="4" t="s">
        <v>147</v>
      </c>
      <c r="O428" s="4" t="s">
        <v>148</v>
      </c>
      <c r="P428" s="4" t="s">
        <v>3200</v>
      </c>
      <c r="Q428" s="4" t="s">
        <v>70</v>
      </c>
      <c r="R428" s="4">
        <v>17</v>
      </c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28">
        <f t="shared" si="15"/>
        <v>17</v>
      </c>
      <c r="BS428" s="29">
        <v>150</v>
      </c>
      <c r="BT428" s="29">
        <f t="shared" si="16"/>
        <v>2550</v>
      </c>
      <c r="BU428" s="4"/>
      <c r="BV428" s="10"/>
      <c r="BW428" s="10"/>
      <c r="BX428" s="10"/>
    </row>
    <row r="429" spans="1:76" s="9" customFormat="1" ht="99.95" customHeight="1">
      <c r="A429" s="11" t="s">
        <v>89</v>
      </c>
      <c r="B429" s="4" t="s">
        <v>1120</v>
      </c>
      <c r="C429" s="4" t="s">
        <v>1324</v>
      </c>
      <c r="D429" s="4" t="s">
        <v>61</v>
      </c>
      <c r="E429" s="6" t="s">
        <v>146</v>
      </c>
      <c r="F429" s="6">
        <v>2020</v>
      </c>
      <c r="G429" s="4" t="s">
        <v>63</v>
      </c>
      <c r="H429" s="9" t="s">
        <v>2955</v>
      </c>
      <c r="I429" s="4">
        <v>600464</v>
      </c>
      <c r="J429" s="4" t="s">
        <v>183</v>
      </c>
      <c r="K429" s="4" t="s">
        <v>64</v>
      </c>
      <c r="L429" s="4" t="s">
        <v>366</v>
      </c>
      <c r="M429" s="4" t="s">
        <v>1703</v>
      </c>
      <c r="N429" s="4" t="s">
        <v>66</v>
      </c>
      <c r="O429" s="4" t="s">
        <v>67</v>
      </c>
      <c r="P429" s="4" t="s">
        <v>3449</v>
      </c>
      <c r="Q429" s="4" t="s">
        <v>3571</v>
      </c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>
        <v>1</v>
      </c>
      <c r="AN429" s="4"/>
      <c r="AO429" s="4">
        <v>6</v>
      </c>
      <c r="AP429" s="4"/>
      <c r="AQ429" s="4">
        <v>8</v>
      </c>
      <c r="AR429" s="4"/>
      <c r="AS429" s="4">
        <v>2</v>
      </c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28">
        <f t="shared" si="15"/>
        <v>17</v>
      </c>
      <c r="BS429" s="29">
        <v>495</v>
      </c>
      <c r="BT429" s="29">
        <f t="shared" si="16"/>
        <v>8415</v>
      </c>
      <c r="BU429" s="4"/>
      <c r="BV429" s="10"/>
      <c r="BW429" s="10"/>
      <c r="BX429" s="10"/>
    </row>
    <row r="430" spans="1:76" s="9" customFormat="1" ht="99.95" customHeight="1">
      <c r="A430" s="11" t="s">
        <v>89</v>
      </c>
      <c r="B430" s="4" t="s">
        <v>873</v>
      </c>
      <c r="C430" s="4" t="s">
        <v>1324</v>
      </c>
      <c r="D430" s="4" t="s">
        <v>61</v>
      </c>
      <c r="E430" s="6" t="s">
        <v>146</v>
      </c>
      <c r="F430" s="6">
        <v>2020</v>
      </c>
      <c r="G430" s="4" t="s">
        <v>63</v>
      </c>
      <c r="H430" s="9" t="s">
        <v>2725</v>
      </c>
      <c r="I430" s="4">
        <v>552642</v>
      </c>
      <c r="J430" s="4" t="s">
        <v>111</v>
      </c>
      <c r="K430" s="4" t="s">
        <v>64</v>
      </c>
      <c r="L430" s="9" t="s">
        <v>1328</v>
      </c>
      <c r="M430" s="4" t="s">
        <v>1523</v>
      </c>
      <c r="N430" s="4" t="s">
        <v>362</v>
      </c>
      <c r="O430" s="4" t="s">
        <v>363</v>
      </c>
      <c r="P430" s="4" t="s">
        <v>3305</v>
      </c>
      <c r="Q430" s="4" t="s">
        <v>3571</v>
      </c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>
        <v>1</v>
      </c>
      <c r="AN430" s="4"/>
      <c r="AO430" s="4">
        <v>4</v>
      </c>
      <c r="AP430" s="4"/>
      <c r="AQ430" s="4">
        <v>8</v>
      </c>
      <c r="AR430" s="4"/>
      <c r="AS430" s="4">
        <v>3</v>
      </c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28">
        <f t="shared" si="15"/>
        <v>16</v>
      </c>
      <c r="BS430" s="29">
        <v>1195</v>
      </c>
      <c r="BT430" s="29">
        <f t="shared" si="16"/>
        <v>19120</v>
      </c>
      <c r="BU430" s="4"/>
      <c r="BV430" s="10"/>
      <c r="BW430" s="10"/>
      <c r="BX430" s="10"/>
    </row>
    <row r="431" spans="1:76" s="9" customFormat="1" ht="99.95" customHeight="1">
      <c r="A431" s="11" t="s">
        <v>89</v>
      </c>
      <c r="B431" s="4" t="s">
        <v>1132</v>
      </c>
      <c r="C431" s="4" t="s">
        <v>1324</v>
      </c>
      <c r="D431" s="4" t="s">
        <v>61</v>
      </c>
      <c r="E431" s="6" t="s">
        <v>146</v>
      </c>
      <c r="F431" s="6">
        <v>2020</v>
      </c>
      <c r="G431" s="4" t="s">
        <v>63</v>
      </c>
      <c r="H431" s="9" t="s">
        <v>2966</v>
      </c>
      <c r="I431" s="4">
        <v>600543</v>
      </c>
      <c r="J431" s="4" t="s">
        <v>249</v>
      </c>
      <c r="K431" s="4" t="s">
        <v>64</v>
      </c>
      <c r="L431" s="4" t="s">
        <v>72</v>
      </c>
      <c r="M431" s="4" t="s">
        <v>1711</v>
      </c>
      <c r="N431" s="4" t="s">
        <v>1936</v>
      </c>
      <c r="O431" s="4" t="s">
        <v>2037</v>
      </c>
      <c r="P431" s="4" t="s">
        <v>3457</v>
      </c>
      <c r="Q431" s="4" t="s">
        <v>3571</v>
      </c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>
        <v>2</v>
      </c>
      <c r="AN431" s="4"/>
      <c r="AO431" s="4">
        <v>5</v>
      </c>
      <c r="AP431" s="4"/>
      <c r="AQ431" s="4">
        <v>6</v>
      </c>
      <c r="AR431" s="4"/>
      <c r="AS431" s="4">
        <v>3</v>
      </c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28">
        <f t="shared" si="15"/>
        <v>16</v>
      </c>
      <c r="BS431" s="29">
        <v>1095</v>
      </c>
      <c r="BT431" s="29">
        <f t="shared" si="16"/>
        <v>17520</v>
      </c>
      <c r="BU431" s="4"/>
      <c r="BV431" s="10"/>
      <c r="BW431" s="10"/>
      <c r="BX431" s="10"/>
    </row>
    <row r="432" spans="1:76" s="9" customFormat="1" ht="99.95" customHeight="1">
      <c r="A432" s="11" t="s">
        <v>89</v>
      </c>
      <c r="B432" s="4" t="s">
        <v>761</v>
      </c>
      <c r="C432" s="4" t="s">
        <v>1324</v>
      </c>
      <c r="D432" s="4" t="s">
        <v>61</v>
      </c>
      <c r="E432" s="6" t="s">
        <v>62</v>
      </c>
      <c r="F432" s="6">
        <v>2020</v>
      </c>
      <c r="G432" s="4" t="s">
        <v>63</v>
      </c>
      <c r="H432" s="9" t="s">
        <v>2626</v>
      </c>
      <c r="I432" s="4">
        <v>515813</v>
      </c>
      <c r="J432" s="4" t="s">
        <v>2168</v>
      </c>
      <c r="K432" s="4" t="s">
        <v>64</v>
      </c>
      <c r="L432" s="4" t="s">
        <v>2399</v>
      </c>
      <c r="M432" s="4" t="s">
        <v>1454</v>
      </c>
      <c r="N432" s="4" t="s">
        <v>73</v>
      </c>
      <c r="O432" s="4" t="s">
        <v>74</v>
      </c>
      <c r="P432" s="4" t="s">
        <v>3132</v>
      </c>
      <c r="Q432" s="4" t="s">
        <v>3572</v>
      </c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>
        <v>3</v>
      </c>
      <c r="AN432" s="4"/>
      <c r="AO432" s="4">
        <v>3</v>
      </c>
      <c r="AP432" s="4"/>
      <c r="AQ432" s="4">
        <v>2</v>
      </c>
      <c r="AR432" s="4"/>
      <c r="AS432" s="4">
        <v>3</v>
      </c>
      <c r="AT432" s="4"/>
      <c r="AU432" s="4">
        <v>4</v>
      </c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28">
        <f t="shared" si="15"/>
        <v>15</v>
      </c>
      <c r="BS432" s="29">
        <v>525</v>
      </c>
      <c r="BT432" s="29">
        <f t="shared" si="16"/>
        <v>7875</v>
      </c>
      <c r="BU432" s="4"/>
      <c r="BV432" s="10"/>
      <c r="BW432" s="10"/>
      <c r="BX432" s="10"/>
    </row>
    <row r="433" spans="1:76" s="9" customFormat="1" ht="99.95" customHeight="1">
      <c r="A433" s="11" t="s">
        <v>89</v>
      </c>
      <c r="B433" s="4" t="s">
        <v>342</v>
      </c>
      <c r="C433" s="4" t="s">
        <v>1324</v>
      </c>
      <c r="D433" s="4" t="s">
        <v>61</v>
      </c>
      <c r="E433" s="6" t="s">
        <v>146</v>
      </c>
      <c r="F433" s="6">
        <v>2020</v>
      </c>
      <c r="G433" s="4" t="s">
        <v>63</v>
      </c>
      <c r="H433" s="9" t="s">
        <v>2465</v>
      </c>
      <c r="I433" s="4">
        <v>600813</v>
      </c>
      <c r="J433" s="4" t="s">
        <v>343</v>
      </c>
      <c r="K433" s="4" t="s">
        <v>64</v>
      </c>
      <c r="L433" s="4" t="s">
        <v>326</v>
      </c>
      <c r="M433" s="4" t="s">
        <v>344</v>
      </c>
      <c r="N433" s="4" t="s">
        <v>66</v>
      </c>
      <c r="O433" s="4" t="s">
        <v>67</v>
      </c>
      <c r="P433" s="4" t="s">
        <v>3468</v>
      </c>
      <c r="Q433" s="4" t="s">
        <v>3571</v>
      </c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>
        <v>5</v>
      </c>
      <c r="AP433" s="4"/>
      <c r="AQ433" s="4">
        <v>6</v>
      </c>
      <c r="AR433" s="4"/>
      <c r="AS433" s="4">
        <v>4</v>
      </c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28">
        <f t="shared" si="15"/>
        <v>15</v>
      </c>
      <c r="BS433" s="29">
        <v>1345</v>
      </c>
      <c r="BT433" s="29">
        <f t="shared" si="16"/>
        <v>20175</v>
      </c>
      <c r="BU433" s="4"/>
      <c r="BV433" s="10"/>
      <c r="BW433" s="10"/>
      <c r="BX433" s="10"/>
    </row>
    <row r="434" spans="1:76" s="9" customFormat="1" ht="99.95" customHeight="1">
      <c r="A434" s="11" t="s">
        <v>89</v>
      </c>
      <c r="B434" s="4" t="s">
        <v>1250</v>
      </c>
      <c r="C434" s="4" t="s">
        <v>1324</v>
      </c>
      <c r="D434" s="4" t="s">
        <v>61</v>
      </c>
      <c r="E434" s="6" t="s">
        <v>146</v>
      </c>
      <c r="F434" s="6">
        <v>2021</v>
      </c>
      <c r="G434" s="4" t="s">
        <v>63</v>
      </c>
      <c r="H434" s="9" t="s">
        <v>3063</v>
      </c>
      <c r="I434" s="4">
        <v>800332</v>
      </c>
      <c r="J434" s="4" t="s">
        <v>2362</v>
      </c>
      <c r="K434" s="4" t="s">
        <v>435</v>
      </c>
      <c r="L434" s="4" t="s">
        <v>484</v>
      </c>
      <c r="M434" s="4" t="s">
        <v>1791</v>
      </c>
      <c r="N434" s="4" t="s">
        <v>1960</v>
      </c>
      <c r="O434" s="4" t="s">
        <v>2056</v>
      </c>
      <c r="P434" s="4" t="s">
        <v>3525</v>
      </c>
      <c r="Q434" s="4" t="s">
        <v>70</v>
      </c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>
        <v>7</v>
      </c>
      <c r="AO434" s="4">
        <v>4</v>
      </c>
      <c r="AP434" s="4">
        <v>1</v>
      </c>
      <c r="AQ434" s="4"/>
      <c r="AR434" s="4">
        <v>3</v>
      </c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28">
        <f t="shared" si="15"/>
        <v>15</v>
      </c>
      <c r="BS434" s="29">
        <v>495</v>
      </c>
      <c r="BT434" s="29">
        <f t="shared" si="16"/>
        <v>7425</v>
      </c>
      <c r="BU434" s="4"/>
      <c r="BV434" s="10"/>
      <c r="BW434" s="10"/>
      <c r="BX434" s="10"/>
    </row>
    <row r="435" spans="1:76" s="9" customFormat="1" ht="99.95" customHeight="1">
      <c r="A435" s="11" t="s">
        <v>89</v>
      </c>
      <c r="B435" s="4" t="s">
        <v>1296</v>
      </c>
      <c r="C435" s="4" t="s">
        <v>1324</v>
      </c>
      <c r="D435" s="4" t="s">
        <v>61</v>
      </c>
      <c r="E435" s="6" t="s">
        <v>146</v>
      </c>
      <c r="F435" s="6">
        <v>2020</v>
      </c>
      <c r="G435" s="4" t="s">
        <v>63</v>
      </c>
      <c r="H435" s="9" t="s">
        <v>3099</v>
      </c>
      <c r="I435" s="4">
        <v>900418</v>
      </c>
      <c r="J435" s="4" t="s">
        <v>2383</v>
      </c>
      <c r="K435" s="9" t="s">
        <v>2403</v>
      </c>
      <c r="L435" s="4" t="s">
        <v>348</v>
      </c>
      <c r="M435" s="4" t="s">
        <v>1823</v>
      </c>
      <c r="N435" s="4" t="s">
        <v>349</v>
      </c>
      <c r="O435" s="4" t="s">
        <v>67</v>
      </c>
      <c r="P435" s="4" t="s">
        <v>3544</v>
      </c>
      <c r="Q435" s="4" t="s">
        <v>3577</v>
      </c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>
        <v>1</v>
      </c>
      <c r="BH435" s="4">
        <v>1</v>
      </c>
      <c r="BI435" s="4">
        <v>1</v>
      </c>
      <c r="BJ435" s="4">
        <v>4</v>
      </c>
      <c r="BK435" s="4"/>
      <c r="BL435" s="4">
        <v>2</v>
      </c>
      <c r="BM435" s="4">
        <v>3</v>
      </c>
      <c r="BN435" s="4">
        <v>1</v>
      </c>
      <c r="BO435" s="4"/>
      <c r="BP435" s="4">
        <v>2</v>
      </c>
      <c r="BQ435" s="4"/>
      <c r="BR435" s="28">
        <f t="shared" si="15"/>
        <v>15</v>
      </c>
      <c r="BS435" s="29">
        <v>115</v>
      </c>
      <c r="BT435" s="29">
        <f t="shared" si="16"/>
        <v>1725</v>
      </c>
      <c r="BU435" s="4"/>
      <c r="BV435" s="10"/>
      <c r="BW435" s="10"/>
      <c r="BX435" s="10"/>
    </row>
    <row r="436" spans="1:76" s="9" customFormat="1" ht="99.95" customHeight="1">
      <c r="A436" s="11" t="s">
        <v>89</v>
      </c>
      <c r="B436" s="4" t="s">
        <v>914</v>
      </c>
      <c r="C436" s="4" t="s">
        <v>1324</v>
      </c>
      <c r="D436" s="4" t="s">
        <v>61</v>
      </c>
      <c r="E436" s="6" t="s">
        <v>62</v>
      </c>
      <c r="F436" s="6">
        <v>2020</v>
      </c>
      <c r="G436" s="4" t="s">
        <v>63</v>
      </c>
      <c r="H436" s="9" t="s">
        <v>2767</v>
      </c>
      <c r="I436" s="4">
        <v>570696</v>
      </c>
      <c r="J436" s="4" t="s">
        <v>2237</v>
      </c>
      <c r="K436" s="4" t="s">
        <v>435</v>
      </c>
      <c r="L436" s="4" t="s">
        <v>484</v>
      </c>
      <c r="M436" s="4" t="s">
        <v>1557</v>
      </c>
      <c r="N436" s="4" t="s">
        <v>1903</v>
      </c>
      <c r="O436" s="4" t="s">
        <v>335</v>
      </c>
      <c r="P436" s="4" t="s">
        <v>3326</v>
      </c>
      <c r="Q436" s="4" t="s">
        <v>70</v>
      </c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>
        <v>14</v>
      </c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28">
        <f t="shared" si="15"/>
        <v>14</v>
      </c>
      <c r="BS436" s="29">
        <v>495</v>
      </c>
      <c r="BT436" s="29">
        <f t="shared" si="16"/>
        <v>6930</v>
      </c>
      <c r="BU436" s="4"/>
      <c r="BV436" s="10"/>
      <c r="BW436" s="10"/>
      <c r="BX436" s="10"/>
    </row>
    <row r="437" spans="1:76" s="9" customFormat="1" ht="99.95" customHeight="1">
      <c r="A437" s="11" t="s">
        <v>89</v>
      </c>
      <c r="B437" s="4" t="s">
        <v>1276</v>
      </c>
      <c r="C437" s="4" t="s">
        <v>1324</v>
      </c>
      <c r="D437" s="4" t="s">
        <v>61</v>
      </c>
      <c r="E437" s="6" t="s">
        <v>146</v>
      </c>
      <c r="F437" s="6">
        <v>2020</v>
      </c>
      <c r="G437" s="4" t="s">
        <v>63</v>
      </c>
      <c r="H437" s="9" t="s">
        <v>3082</v>
      </c>
      <c r="I437" s="4">
        <v>900372</v>
      </c>
      <c r="J437" s="4" t="s">
        <v>354</v>
      </c>
      <c r="K437" s="9" t="s">
        <v>2403</v>
      </c>
      <c r="L437" s="4" t="s">
        <v>2402</v>
      </c>
      <c r="M437" s="4" t="s">
        <v>1806</v>
      </c>
      <c r="N437" s="4" t="s">
        <v>356</v>
      </c>
      <c r="O437" s="4" t="s">
        <v>2071</v>
      </c>
      <c r="P437" s="4" t="s">
        <v>3547</v>
      </c>
      <c r="Q437" s="4" t="s">
        <v>70</v>
      </c>
      <c r="R437" s="4"/>
      <c r="S437" s="4">
        <v>4</v>
      </c>
      <c r="T437" s="4">
        <v>5</v>
      </c>
      <c r="U437" s="4">
        <v>3</v>
      </c>
      <c r="V437" s="4">
        <v>2</v>
      </c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28">
        <f t="shared" si="15"/>
        <v>14</v>
      </c>
      <c r="BS437" s="29">
        <v>120</v>
      </c>
      <c r="BT437" s="29">
        <f t="shared" si="16"/>
        <v>1680</v>
      </c>
      <c r="BU437" s="4"/>
      <c r="BV437" s="10"/>
      <c r="BW437" s="10"/>
      <c r="BX437" s="10"/>
    </row>
    <row r="438" spans="1:76" s="9" customFormat="1" ht="99.95" customHeight="1">
      <c r="A438" s="11" t="s">
        <v>89</v>
      </c>
      <c r="B438" s="4" t="s">
        <v>728</v>
      </c>
      <c r="C438" s="4" t="s">
        <v>1324</v>
      </c>
      <c r="D438" s="4" t="s">
        <v>61</v>
      </c>
      <c r="E438" s="6" t="s">
        <v>146</v>
      </c>
      <c r="F438" s="6">
        <v>2020</v>
      </c>
      <c r="G438" s="4" t="s">
        <v>63</v>
      </c>
      <c r="H438" s="9" t="s">
        <v>2597</v>
      </c>
      <c r="I438" s="4">
        <v>503236</v>
      </c>
      <c r="J438" s="4" t="s">
        <v>169</v>
      </c>
      <c r="K438" s="4" t="s">
        <v>64</v>
      </c>
      <c r="L438" s="4" t="s">
        <v>366</v>
      </c>
      <c r="M438" s="4" t="s">
        <v>1429</v>
      </c>
      <c r="N438" s="4" t="s">
        <v>1874</v>
      </c>
      <c r="O438" s="4" t="s">
        <v>1874</v>
      </c>
      <c r="P438" s="4" t="s">
        <v>3228</v>
      </c>
      <c r="Q438" s="4" t="s">
        <v>3571</v>
      </c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>
        <v>3</v>
      </c>
      <c r="AN438" s="4"/>
      <c r="AO438" s="4">
        <v>4</v>
      </c>
      <c r="AP438" s="4"/>
      <c r="AQ438" s="4">
        <v>3</v>
      </c>
      <c r="AR438" s="4"/>
      <c r="AS438" s="4">
        <v>3</v>
      </c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28">
        <f t="shared" si="15"/>
        <v>13</v>
      </c>
      <c r="BS438" s="29">
        <v>685</v>
      </c>
      <c r="BT438" s="29">
        <f t="shared" si="16"/>
        <v>8905</v>
      </c>
      <c r="BU438" s="4"/>
      <c r="BV438" s="10"/>
      <c r="BW438" s="10"/>
      <c r="BX438" s="10"/>
    </row>
    <row r="439" spans="1:76" s="9" customFormat="1" ht="99.95" customHeight="1">
      <c r="A439" s="11" t="s">
        <v>89</v>
      </c>
      <c r="B439" s="4" t="s">
        <v>729</v>
      </c>
      <c r="C439" s="4" t="s">
        <v>1324</v>
      </c>
      <c r="D439" s="4" t="s">
        <v>61</v>
      </c>
      <c r="E439" s="6" t="s">
        <v>146</v>
      </c>
      <c r="F439" s="6">
        <v>2020</v>
      </c>
      <c r="G439" s="4" t="s">
        <v>63</v>
      </c>
      <c r="H439" s="9" t="s">
        <v>2598</v>
      </c>
      <c r="I439" s="4">
        <v>503237</v>
      </c>
      <c r="J439" s="4" t="s">
        <v>169</v>
      </c>
      <c r="K439" s="4" t="s">
        <v>64</v>
      </c>
      <c r="L439" s="4" t="s">
        <v>78</v>
      </c>
      <c r="M439" s="4" t="s">
        <v>1430</v>
      </c>
      <c r="N439" s="4" t="s">
        <v>1874</v>
      </c>
      <c r="O439" s="4" t="s">
        <v>1874</v>
      </c>
      <c r="P439" s="4" t="s">
        <v>3229</v>
      </c>
      <c r="Q439" s="4" t="s">
        <v>3571</v>
      </c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>
        <v>3</v>
      </c>
      <c r="AN439" s="4"/>
      <c r="AO439" s="4">
        <v>3</v>
      </c>
      <c r="AP439" s="4"/>
      <c r="AQ439" s="4">
        <v>4</v>
      </c>
      <c r="AR439" s="4"/>
      <c r="AS439" s="4">
        <v>3</v>
      </c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28">
        <f t="shared" si="15"/>
        <v>13</v>
      </c>
      <c r="BS439" s="29">
        <v>695</v>
      </c>
      <c r="BT439" s="29">
        <f t="shared" si="16"/>
        <v>9035</v>
      </c>
      <c r="BU439" s="4"/>
      <c r="BV439" s="10"/>
      <c r="BW439" s="10"/>
      <c r="BX439" s="10"/>
    </row>
    <row r="440" spans="1:76" s="9" customFormat="1" ht="99.95" customHeight="1">
      <c r="A440" s="11" t="s">
        <v>89</v>
      </c>
      <c r="B440" s="4" t="s">
        <v>825</v>
      </c>
      <c r="C440" s="4" t="s">
        <v>1324</v>
      </c>
      <c r="D440" s="4" t="s">
        <v>61</v>
      </c>
      <c r="E440" s="6" t="s">
        <v>146</v>
      </c>
      <c r="F440" s="6">
        <v>2020</v>
      </c>
      <c r="G440" s="4" t="s">
        <v>63</v>
      </c>
      <c r="H440" s="9" t="s">
        <v>2682</v>
      </c>
      <c r="I440" s="4">
        <v>534440</v>
      </c>
      <c r="J440" s="4" t="s">
        <v>2195</v>
      </c>
      <c r="K440" s="4" t="s">
        <v>435</v>
      </c>
      <c r="L440" s="4" t="s">
        <v>484</v>
      </c>
      <c r="M440" s="4" t="s">
        <v>1488</v>
      </c>
      <c r="N440" s="4" t="s">
        <v>1893</v>
      </c>
      <c r="O440" s="4" t="s">
        <v>2005</v>
      </c>
      <c r="P440" s="4" t="s">
        <v>3279</v>
      </c>
      <c r="Q440" s="4" t="s">
        <v>70</v>
      </c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>
        <v>3</v>
      </c>
      <c r="AO440" s="4">
        <v>3</v>
      </c>
      <c r="AP440" s="4">
        <v>3</v>
      </c>
      <c r="AQ440" s="4">
        <v>4</v>
      </c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28">
        <f t="shared" si="15"/>
        <v>13</v>
      </c>
      <c r="BS440" s="29">
        <v>495</v>
      </c>
      <c r="BT440" s="29">
        <f t="shared" si="16"/>
        <v>6435</v>
      </c>
      <c r="BU440" s="4"/>
      <c r="BV440" s="10"/>
      <c r="BW440" s="10"/>
      <c r="BX440" s="10"/>
    </row>
    <row r="441" spans="1:76" s="9" customFormat="1" ht="99.95" customHeight="1">
      <c r="A441" s="11" t="s">
        <v>89</v>
      </c>
      <c r="B441" s="4" t="s">
        <v>1166</v>
      </c>
      <c r="C441" s="4" t="s">
        <v>1324</v>
      </c>
      <c r="D441" s="4" t="s">
        <v>61</v>
      </c>
      <c r="E441" s="6" t="s">
        <v>146</v>
      </c>
      <c r="F441" s="6">
        <v>2020</v>
      </c>
      <c r="G441" s="4" t="s">
        <v>63</v>
      </c>
      <c r="H441" s="9" t="s">
        <v>2997</v>
      </c>
      <c r="I441" s="4">
        <v>600894</v>
      </c>
      <c r="J441" s="4" t="s">
        <v>158</v>
      </c>
      <c r="K441" s="4" t="s">
        <v>64</v>
      </c>
      <c r="L441" s="4" t="s">
        <v>78</v>
      </c>
      <c r="M441" s="4" t="s">
        <v>1737</v>
      </c>
      <c r="N441" s="4" t="s">
        <v>115</v>
      </c>
      <c r="O441" s="4" t="s">
        <v>84</v>
      </c>
      <c r="P441" s="4" t="s">
        <v>3142</v>
      </c>
      <c r="Q441" s="4" t="s">
        <v>3571</v>
      </c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>
        <v>1</v>
      </c>
      <c r="AN441" s="4"/>
      <c r="AO441" s="4">
        <v>3</v>
      </c>
      <c r="AP441" s="4"/>
      <c r="AQ441" s="4">
        <v>2</v>
      </c>
      <c r="AR441" s="4"/>
      <c r="AS441" s="4">
        <v>6</v>
      </c>
      <c r="AT441" s="4"/>
      <c r="AU441" s="4">
        <v>1</v>
      </c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28">
        <f t="shared" si="15"/>
        <v>13</v>
      </c>
      <c r="BS441" s="29">
        <v>445</v>
      </c>
      <c r="BT441" s="29">
        <f t="shared" si="16"/>
        <v>5785</v>
      </c>
      <c r="BU441" s="4"/>
      <c r="BV441" s="10"/>
      <c r="BW441" s="10"/>
      <c r="BX441" s="10"/>
    </row>
    <row r="442" spans="1:76" s="9" customFormat="1" ht="99.95" customHeight="1">
      <c r="A442" s="11" t="s">
        <v>89</v>
      </c>
      <c r="B442" s="4" t="s">
        <v>1251</v>
      </c>
      <c r="C442" s="4" t="s">
        <v>1324</v>
      </c>
      <c r="D442" s="4" t="s">
        <v>61</v>
      </c>
      <c r="E442" s="6" t="s">
        <v>146</v>
      </c>
      <c r="F442" s="6">
        <v>2021</v>
      </c>
      <c r="G442" s="4" t="s">
        <v>63</v>
      </c>
      <c r="H442" s="9" t="s">
        <v>3064</v>
      </c>
      <c r="I442" s="4">
        <v>800333</v>
      </c>
      <c r="J442" s="4" t="s">
        <v>2363</v>
      </c>
      <c r="K442" s="4" t="s">
        <v>435</v>
      </c>
      <c r="L442" s="4" t="s">
        <v>484</v>
      </c>
      <c r="M442" s="4" t="s">
        <v>1791</v>
      </c>
      <c r="N442" s="4" t="s">
        <v>1961</v>
      </c>
      <c r="O442" s="4" t="s">
        <v>2057</v>
      </c>
      <c r="P442" s="4" t="s">
        <v>3526</v>
      </c>
      <c r="Q442" s="4" t="s">
        <v>70</v>
      </c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>
        <v>5</v>
      </c>
      <c r="AP442" s="4">
        <v>8</v>
      </c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28">
        <f t="shared" si="15"/>
        <v>13</v>
      </c>
      <c r="BS442" s="29">
        <v>495</v>
      </c>
      <c r="BT442" s="29">
        <f t="shared" si="16"/>
        <v>6435</v>
      </c>
      <c r="BU442" s="4"/>
      <c r="BV442" s="10"/>
      <c r="BW442" s="10"/>
      <c r="BX442" s="10"/>
    </row>
    <row r="443" spans="1:76" s="9" customFormat="1" ht="99.95" customHeight="1">
      <c r="A443" s="11" t="s">
        <v>89</v>
      </c>
      <c r="B443" s="4" t="s">
        <v>1280</v>
      </c>
      <c r="C443" s="4" t="s">
        <v>1324</v>
      </c>
      <c r="D443" s="4" t="s">
        <v>61</v>
      </c>
      <c r="E443" s="6" t="s">
        <v>146</v>
      </c>
      <c r="F443" s="6">
        <v>2020</v>
      </c>
      <c r="G443" s="4" t="s">
        <v>63</v>
      </c>
      <c r="H443" s="9" t="s">
        <v>3084</v>
      </c>
      <c r="I443" s="4">
        <v>900375</v>
      </c>
      <c r="J443" s="4" t="s">
        <v>354</v>
      </c>
      <c r="K443" s="9" t="s">
        <v>2403</v>
      </c>
      <c r="L443" s="4" t="s">
        <v>78</v>
      </c>
      <c r="M443" s="4" t="s">
        <v>1808</v>
      </c>
      <c r="N443" s="4" t="s">
        <v>356</v>
      </c>
      <c r="O443" s="4" t="s">
        <v>2071</v>
      </c>
      <c r="P443" s="4" t="s">
        <v>3546</v>
      </c>
      <c r="Q443" s="4" t="s">
        <v>70</v>
      </c>
      <c r="R443" s="4"/>
      <c r="S443" s="4">
        <v>3</v>
      </c>
      <c r="T443" s="4">
        <v>5</v>
      </c>
      <c r="U443" s="4">
        <v>3</v>
      </c>
      <c r="V443" s="4">
        <v>2</v>
      </c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28">
        <f t="shared" si="15"/>
        <v>13</v>
      </c>
      <c r="BS443" s="29">
        <v>180</v>
      </c>
      <c r="BT443" s="29">
        <f t="shared" si="16"/>
        <v>2340</v>
      </c>
      <c r="BU443" s="4"/>
      <c r="BV443" s="10"/>
      <c r="BW443" s="10"/>
      <c r="BX443" s="10"/>
    </row>
    <row r="444" spans="1:76" s="9" customFormat="1" ht="99.95" customHeight="1">
      <c r="A444" s="11" t="s">
        <v>89</v>
      </c>
      <c r="B444" s="4" t="s">
        <v>1308</v>
      </c>
      <c r="C444" s="4" t="s">
        <v>1324</v>
      </c>
      <c r="D444" s="4" t="s">
        <v>61</v>
      </c>
      <c r="E444" s="6" t="s">
        <v>146</v>
      </c>
      <c r="F444" s="6">
        <v>2020</v>
      </c>
      <c r="G444" s="4" t="s">
        <v>63</v>
      </c>
      <c r="H444" s="9" t="s">
        <v>3108</v>
      </c>
      <c r="I444" s="4">
        <v>900429</v>
      </c>
      <c r="J444" s="4" t="s">
        <v>2391</v>
      </c>
      <c r="K444" s="9" t="s">
        <v>2403</v>
      </c>
      <c r="L444" s="4" t="s">
        <v>2400</v>
      </c>
      <c r="M444" s="4" t="s">
        <v>1832</v>
      </c>
      <c r="N444" s="4" t="s">
        <v>1979</v>
      </c>
      <c r="O444" s="4" t="s">
        <v>259</v>
      </c>
      <c r="P444" s="4" t="s">
        <v>3565</v>
      </c>
      <c r="Q444" s="4" t="s">
        <v>3577</v>
      </c>
      <c r="R444" s="4"/>
      <c r="S444" s="4"/>
      <c r="T444" s="4">
        <v>2</v>
      </c>
      <c r="U444" s="4">
        <v>7</v>
      </c>
      <c r="V444" s="4">
        <v>4</v>
      </c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28">
        <f t="shared" si="15"/>
        <v>13</v>
      </c>
      <c r="BS444" s="29">
        <v>70</v>
      </c>
      <c r="BT444" s="29">
        <f t="shared" si="16"/>
        <v>910</v>
      </c>
      <c r="BU444" s="4"/>
      <c r="BV444" s="10"/>
      <c r="BW444" s="10"/>
      <c r="BX444" s="10"/>
    </row>
    <row r="445" spans="1:76" s="9" customFormat="1" ht="99.95" customHeight="1">
      <c r="A445" s="11" t="s">
        <v>89</v>
      </c>
      <c r="B445" s="4" t="s">
        <v>681</v>
      </c>
      <c r="C445" s="4" t="s">
        <v>1324</v>
      </c>
      <c r="D445" s="4" t="s">
        <v>61</v>
      </c>
      <c r="E445" s="6" t="s">
        <v>62</v>
      </c>
      <c r="F445" s="6">
        <v>2020</v>
      </c>
      <c r="G445" s="4" t="s">
        <v>63</v>
      </c>
      <c r="H445" s="9" t="s">
        <v>2554</v>
      </c>
      <c r="I445" s="4">
        <v>462198</v>
      </c>
      <c r="J445" s="4" t="s">
        <v>2127</v>
      </c>
      <c r="K445" s="4" t="s">
        <v>64</v>
      </c>
      <c r="L445" s="4" t="s">
        <v>326</v>
      </c>
      <c r="M445" s="4" t="s">
        <v>1388</v>
      </c>
      <c r="N445" s="4" t="s">
        <v>1864</v>
      </c>
      <c r="O445" s="4" t="s">
        <v>1992</v>
      </c>
      <c r="P445" s="4" t="s">
        <v>3208</v>
      </c>
      <c r="Q445" s="4" t="s">
        <v>70</v>
      </c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>
        <v>3</v>
      </c>
      <c r="AN445" s="4"/>
      <c r="AO445" s="4">
        <v>3</v>
      </c>
      <c r="AP445" s="4"/>
      <c r="AQ445" s="4">
        <v>4</v>
      </c>
      <c r="AR445" s="4"/>
      <c r="AS445" s="4">
        <v>2</v>
      </c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28">
        <f t="shared" si="15"/>
        <v>12</v>
      </c>
      <c r="BS445" s="29">
        <v>525</v>
      </c>
      <c r="BT445" s="29">
        <f t="shared" si="16"/>
        <v>6300</v>
      </c>
      <c r="BU445" s="4"/>
      <c r="BV445" s="10"/>
      <c r="BW445" s="10"/>
      <c r="BX445" s="10"/>
    </row>
    <row r="446" spans="1:76" s="9" customFormat="1" ht="99.95" customHeight="1">
      <c r="A446" s="11" t="s">
        <v>89</v>
      </c>
      <c r="B446" s="4" t="s">
        <v>1130</v>
      </c>
      <c r="C446" s="4" t="s">
        <v>1324</v>
      </c>
      <c r="D446" s="4" t="s">
        <v>61</v>
      </c>
      <c r="E446" s="6" t="s">
        <v>146</v>
      </c>
      <c r="F446" s="6">
        <v>2020</v>
      </c>
      <c r="G446" s="4" t="s">
        <v>63</v>
      </c>
      <c r="H446" s="9" t="s">
        <v>2964</v>
      </c>
      <c r="I446" s="4">
        <v>600525</v>
      </c>
      <c r="J446" s="4" t="s">
        <v>249</v>
      </c>
      <c r="K446" s="4" t="s">
        <v>64</v>
      </c>
      <c r="L446" s="4" t="s">
        <v>366</v>
      </c>
      <c r="M446" s="4" t="s">
        <v>1709</v>
      </c>
      <c r="N446" s="4" t="s">
        <v>1936</v>
      </c>
      <c r="O446" s="4" t="s">
        <v>2037</v>
      </c>
      <c r="P446" s="4" t="s">
        <v>3455</v>
      </c>
      <c r="Q446" s="4" t="s">
        <v>3571</v>
      </c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>
        <v>3</v>
      </c>
      <c r="AN446" s="4"/>
      <c r="AO446" s="4">
        <v>7</v>
      </c>
      <c r="AP446" s="4"/>
      <c r="AQ446" s="4">
        <v>2</v>
      </c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28">
        <f t="shared" si="15"/>
        <v>12</v>
      </c>
      <c r="BS446" s="29">
        <v>525</v>
      </c>
      <c r="BT446" s="29">
        <f t="shared" si="16"/>
        <v>6300</v>
      </c>
      <c r="BU446" s="4"/>
      <c r="BV446" s="10"/>
      <c r="BW446" s="10"/>
      <c r="BX446" s="10"/>
    </row>
    <row r="447" spans="1:76" s="9" customFormat="1" ht="99.95" customHeight="1">
      <c r="A447" s="11" t="s">
        <v>89</v>
      </c>
      <c r="B447" s="4" t="s">
        <v>1141</v>
      </c>
      <c r="C447" s="4" t="s">
        <v>1324</v>
      </c>
      <c r="D447" s="4" t="s">
        <v>61</v>
      </c>
      <c r="E447" s="6" t="s">
        <v>146</v>
      </c>
      <c r="F447" s="6">
        <v>2020</v>
      </c>
      <c r="G447" s="4" t="s">
        <v>63</v>
      </c>
      <c r="H447" s="9" t="s">
        <v>2975</v>
      </c>
      <c r="I447" s="4">
        <v>600670</v>
      </c>
      <c r="J447" s="4" t="s">
        <v>282</v>
      </c>
      <c r="K447" s="4" t="s">
        <v>64</v>
      </c>
      <c r="L447" s="4" t="s">
        <v>326</v>
      </c>
      <c r="M447" s="4" t="s">
        <v>1719</v>
      </c>
      <c r="N447" s="4" t="s">
        <v>167</v>
      </c>
      <c r="O447" s="4" t="s">
        <v>84</v>
      </c>
      <c r="P447" s="4" t="s">
        <v>3464</v>
      </c>
      <c r="Q447" s="4" t="s">
        <v>70</v>
      </c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>
        <v>5</v>
      </c>
      <c r="AN447" s="4"/>
      <c r="AO447" s="4">
        <v>7</v>
      </c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28">
        <f t="shared" si="15"/>
        <v>12</v>
      </c>
      <c r="BS447" s="29">
        <v>645</v>
      </c>
      <c r="BT447" s="29">
        <f t="shared" si="16"/>
        <v>7740</v>
      </c>
      <c r="BU447" s="4"/>
      <c r="BV447" s="10"/>
      <c r="BW447" s="10"/>
      <c r="BX447" s="10"/>
    </row>
    <row r="448" spans="1:76" s="9" customFormat="1" ht="99.95" customHeight="1">
      <c r="A448" s="11" t="s">
        <v>89</v>
      </c>
      <c r="B448" s="4" t="s">
        <v>1176</v>
      </c>
      <c r="C448" s="4" t="s">
        <v>1324</v>
      </c>
      <c r="D448" s="4" t="s">
        <v>61</v>
      </c>
      <c r="E448" s="6" t="s">
        <v>146</v>
      </c>
      <c r="F448" s="6">
        <v>2020</v>
      </c>
      <c r="G448" s="4" t="s">
        <v>63</v>
      </c>
      <c r="H448" s="9" t="s">
        <v>3005</v>
      </c>
      <c r="I448" s="4">
        <v>601100</v>
      </c>
      <c r="J448" s="4" t="s">
        <v>2332</v>
      </c>
      <c r="K448" s="4" t="s">
        <v>64</v>
      </c>
      <c r="L448" s="4" t="s">
        <v>285</v>
      </c>
      <c r="M448" s="4" t="s">
        <v>1742</v>
      </c>
      <c r="N448" s="4" t="s">
        <v>1943</v>
      </c>
      <c r="O448" s="4" t="s">
        <v>2041</v>
      </c>
      <c r="P448" s="4" t="s">
        <v>3480</v>
      </c>
      <c r="Q448" s="4" t="s">
        <v>3571</v>
      </c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>
        <v>4</v>
      </c>
      <c r="AP448" s="4"/>
      <c r="AQ448" s="4">
        <v>4</v>
      </c>
      <c r="AR448" s="4"/>
      <c r="AS448" s="4">
        <v>2</v>
      </c>
      <c r="AT448" s="4"/>
      <c r="AU448" s="4">
        <v>2</v>
      </c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28">
        <f t="shared" si="15"/>
        <v>12</v>
      </c>
      <c r="BS448" s="29">
        <v>795</v>
      </c>
      <c r="BT448" s="29">
        <f t="shared" si="16"/>
        <v>9540</v>
      </c>
      <c r="BU448" s="4"/>
      <c r="BV448" s="10"/>
      <c r="BW448" s="10"/>
      <c r="BX448" s="10"/>
    </row>
    <row r="449" spans="1:76" s="9" customFormat="1" ht="99.95" customHeight="1">
      <c r="A449" s="11" t="s">
        <v>89</v>
      </c>
      <c r="B449" s="4" t="s">
        <v>1281</v>
      </c>
      <c r="C449" s="4" t="s">
        <v>1324</v>
      </c>
      <c r="D449" s="4" t="s">
        <v>61</v>
      </c>
      <c r="E449" s="6" t="s">
        <v>146</v>
      </c>
      <c r="F449" s="6">
        <v>2020</v>
      </c>
      <c r="G449" s="4" t="s">
        <v>63</v>
      </c>
      <c r="H449" s="9" t="s">
        <v>3084</v>
      </c>
      <c r="I449" s="4">
        <v>900375</v>
      </c>
      <c r="J449" s="4" t="s">
        <v>354</v>
      </c>
      <c r="K449" s="9" t="s">
        <v>2403</v>
      </c>
      <c r="L449" s="4" t="s">
        <v>78</v>
      </c>
      <c r="M449" s="4" t="s">
        <v>1808</v>
      </c>
      <c r="N449" s="4" t="s">
        <v>1975</v>
      </c>
      <c r="O449" s="4" t="s">
        <v>2072</v>
      </c>
      <c r="P449" s="4" t="s">
        <v>3546</v>
      </c>
      <c r="Q449" s="4" t="s">
        <v>70</v>
      </c>
      <c r="R449" s="4"/>
      <c r="S449" s="4">
        <v>4</v>
      </c>
      <c r="T449" s="4">
        <v>5</v>
      </c>
      <c r="U449" s="4">
        <v>3</v>
      </c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28">
        <f t="shared" si="15"/>
        <v>12</v>
      </c>
      <c r="BS449" s="29">
        <v>180</v>
      </c>
      <c r="BT449" s="29">
        <f t="shared" si="16"/>
        <v>2160</v>
      </c>
      <c r="BU449" s="4"/>
      <c r="BV449" s="10"/>
      <c r="BW449" s="10"/>
      <c r="BX449" s="10"/>
    </row>
    <row r="450" spans="1:76" s="9" customFormat="1" ht="99.95" customHeight="1">
      <c r="A450" s="11" t="s">
        <v>89</v>
      </c>
      <c r="B450" s="4" t="s">
        <v>784</v>
      </c>
      <c r="C450" s="4" t="s">
        <v>1324</v>
      </c>
      <c r="D450" s="4" t="s">
        <v>61</v>
      </c>
      <c r="E450" s="6" t="s">
        <v>62</v>
      </c>
      <c r="F450" s="6">
        <v>2020</v>
      </c>
      <c r="G450" s="4" t="s">
        <v>63</v>
      </c>
      <c r="H450" s="9" t="s">
        <v>2647</v>
      </c>
      <c r="I450" s="4">
        <v>527531</v>
      </c>
      <c r="J450" s="4" t="s">
        <v>2181</v>
      </c>
      <c r="K450" s="4" t="s">
        <v>64</v>
      </c>
      <c r="L450" s="4" t="s">
        <v>326</v>
      </c>
      <c r="M450" s="4" t="s">
        <v>1467</v>
      </c>
      <c r="N450" s="4" t="s">
        <v>137</v>
      </c>
      <c r="O450" s="4" t="s">
        <v>138</v>
      </c>
      <c r="P450" s="4" t="s">
        <v>3256</v>
      </c>
      <c r="Q450" s="4" t="s">
        <v>3571</v>
      </c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>
        <v>1</v>
      </c>
      <c r="AN450" s="4"/>
      <c r="AO450" s="4">
        <v>4</v>
      </c>
      <c r="AP450" s="4"/>
      <c r="AQ450" s="4">
        <v>3</v>
      </c>
      <c r="AR450" s="4"/>
      <c r="AS450" s="4">
        <v>2</v>
      </c>
      <c r="AT450" s="4"/>
      <c r="AU450" s="4">
        <v>1</v>
      </c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28">
        <f t="shared" si="15"/>
        <v>11</v>
      </c>
      <c r="BS450" s="29">
        <v>795</v>
      </c>
      <c r="BT450" s="29">
        <f t="shared" si="16"/>
        <v>8745</v>
      </c>
      <c r="BU450" s="4"/>
      <c r="BV450" s="10"/>
      <c r="BW450" s="10"/>
      <c r="BX450" s="10"/>
    </row>
    <row r="451" spans="1:76" s="9" customFormat="1" ht="99.95" customHeight="1">
      <c r="A451" s="11" t="s">
        <v>89</v>
      </c>
      <c r="B451" s="4" t="s">
        <v>418</v>
      </c>
      <c r="C451" s="4" t="s">
        <v>1324</v>
      </c>
      <c r="D451" s="4" t="s">
        <v>61</v>
      </c>
      <c r="E451" s="6" t="s">
        <v>146</v>
      </c>
      <c r="F451" s="6">
        <v>2020</v>
      </c>
      <c r="G451" s="4" t="s">
        <v>63</v>
      </c>
      <c r="H451" s="9" t="s">
        <v>2470</v>
      </c>
      <c r="I451" s="4">
        <v>600317</v>
      </c>
      <c r="J451" s="4" t="s">
        <v>419</v>
      </c>
      <c r="K451" s="4" t="s">
        <v>64</v>
      </c>
      <c r="L451" s="4" t="s">
        <v>366</v>
      </c>
      <c r="M451" s="4" t="s">
        <v>420</v>
      </c>
      <c r="N451" s="4" t="s">
        <v>421</v>
      </c>
      <c r="O451" s="4" t="s">
        <v>422</v>
      </c>
      <c r="P451" s="4" t="s">
        <v>3195</v>
      </c>
      <c r="Q451" s="4" t="s">
        <v>70</v>
      </c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>
        <v>3</v>
      </c>
      <c r="AF451" s="4">
        <v>4</v>
      </c>
      <c r="AG451" s="4">
        <v>3</v>
      </c>
      <c r="AH451" s="4"/>
      <c r="AI451" s="4">
        <v>1</v>
      </c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28">
        <f t="shared" si="15"/>
        <v>11</v>
      </c>
      <c r="BS451" s="29">
        <v>395</v>
      </c>
      <c r="BT451" s="29">
        <f t="shared" si="16"/>
        <v>4345</v>
      </c>
      <c r="BU451" s="4"/>
      <c r="BV451" s="10"/>
      <c r="BW451" s="10"/>
      <c r="BX451" s="10"/>
    </row>
    <row r="452" spans="1:76" s="9" customFormat="1" ht="99.95" customHeight="1">
      <c r="A452" s="11" t="s">
        <v>89</v>
      </c>
      <c r="B452" s="4" t="s">
        <v>1113</v>
      </c>
      <c r="C452" s="4" t="s">
        <v>1324</v>
      </c>
      <c r="D452" s="4" t="s">
        <v>61</v>
      </c>
      <c r="E452" s="6" t="s">
        <v>146</v>
      </c>
      <c r="F452" s="6">
        <v>2020</v>
      </c>
      <c r="G452" s="4" t="s">
        <v>63</v>
      </c>
      <c r="H452" s="9" t="s">
        <v>2948</v>
      </c>
      <c r="I452" s="4">
        <v>600450</v>
      </c>
      <c r="J452" s="4" t="s">
        <v>2310</v>
      </c>
      <c r="K452" s="4" t="s">
        <v>64</v>
      </c>
      <c r="L452" s="4" t="s">
        <v>326</v>
      </c>
      <c r="M452" s="4" t="s">
        <v>1696</v>
      </c>
      <c r="N452" s="4" t="s">
        <v>404</v>
      </c>
      <c r="O452" s="4" t="s">
        <v>405</v>
      </c>
      <c r="P452" s="4" t="s">
        <v>3444</v>
      </c>
      <c r="Q452" s="4" t="s">
        <v>70</v>
      </c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>
        <v>5</v>
      </c>
      <c r="AN452" s="4"/>
      <c r="AO452" s="4">
        <v>3</v>
      </c>
      <c r="AP452" s="4"/>
      <c r="AQ452" s="4">
        <v>2</v>
      </c>
      <c r="AR452" s="4"/>
      <c r="AS452" s="4">
        <v>1</v>
      </c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28">
        <f t="shared" si="15"/>
        <v>11</v>
      </c>
      <c r="BS452" s="29">
        <v>345</v>
      </c>
      <c r="BT452" s="29">
        <f t="shared" si="16"/>
        <v>3795</v>
      </c>
      <c r="BU452" s="4"/>
      <c r="BV452" s="10"/>
      <c r="BW452" s="10"/>
      <c r="BX452" s="10"/>
    </row>
    <row r="453" spans="1:76" s="9" customFormat="1" ht="99.95" customHeight="1">
      <c r="A453" s="11" t="s">
        <v>89</v>
      </c>
      <c r="B453" s="4" t="s">
        <v>1122</v>
      </c>
      <c r="C453" s="4" t="s">
        <v>1324</v>
      </c>
      <c r="D453" s="4" t="s">
        <v>61</v>
      </c>
      <c r="E453" s="6" t="s">
        <v>146</v>
      </c>
      <c r="F453" s="6">
        <v>2020</v>
      </c>
      <c r="G453" s="4" t="s">
        <v>63</v>
      </c>
      <c r="H453" s="9" t="s">
        <v>2957</v>
      </c>
      <c r="I453" s="4">
        <v>600471</v>
      </c>
      <c r="J453" s="4" t="s">
        <v>2118</v>
      </c>
      <c r="K453" s="4" t="s">
        <v>64</v>
      </c>
      <c r="L453" s="4" t="s">
        <v>326</v>
      </c>
      <c r="M453" s="4" t="s">
        <v>1705</v>
      </c>
      <c r="N453" s="4" t="s">
        <v>115</v>
      </c>
      <c r="O453" s="4" t="s">
        <v>84</v>
      </c>
      <c r="P453" s="4" t="s">
        <v>3450</v>
      </c>
      <c r="Q453" s="4" t="s">
        <v>3571</v>
      </c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>
        <v>3</v>
      </c>
      <c r="AN453" s="4"/>
      <c r="AO453" s="4">
        <v>7</v>
      </c>
      <c r="AP453" s="4"/>
      <c r="AQ453" s="4">
        <v>1</v>
      </c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28">
        <f t="shared" si="15"/>
        <v>11</v>
      </c>
      <c r="BS453" s="29">
        <v>545</v>
      </c>
      <c r="BT453" s="29">
        <f t="shared" si="16"/>
        <v>5995</v>
      </c>
      <c r="BU453" s="4"/>
      <c r="BV453" s="10"/>
      <c r="BW453" s="10"/>
      <c r="BX453" s="10"/>
    </row>
    <row r="454" spans="1:76" s="9" customFormat="1" ht="99.95" customHeight="1">
      <c r="A454" s="11" t="s">
        <v>89</v>
      </c>
      <c r="B454" s="4" t="s">
        <v>1277</v>
      </c>
      <c r="C454" s="4" t="s">
        <v>1324</v>
      </c>
      <c r="D454" s="4" t="s">
        <v>61</v>
      </c>
      <c r="E454" s="6" t="s">
        <v>146</v>
      </c>
      <c r="F454" s="6">
        <v>2020</v>
      </c>
      <c r="G454" s="4" t="s">
        <v>63</v>
      </c>
      <c r="H454" s="9" t="s">
        <v>3082</v>
      </c>
      <c r="I454" s="4">
        <v>900372</v>
      </c>
      <c r="J454" s="4" t="s">
        <v>354</v>
      </c>
      <c r="K454" s="9" t="s">
        <v>2403</v>
      </c>
      <c r="L454" s="4" t="s">
        <v>2402</v>
      </c>
      <c r="M454" s="4" t="s">
        <v>1806</v>
      </c>
      <c r="N454" s="4" t="s">
        <v>1975</v>
      </c>
      <c r="O454" s="4" t="s">
        <v>2072</v>
      </c>
      <c r="P454" s="4" t="s">
        <v>3547</v>
      </c>
      <c r="Q454" s="4" t="s">
        <v>70</v>
      </c>
      <c r="R454" s="4"/>
      <c r="S454" s="4">
        <v>4</v>
      </c>
      <c r="T454" s="4">
        <v>5</v>
      </c>
      <c r="U454" s="4">
        <v>2</v>
      </c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28">
        <f t="shared" si="15"/>
        <v>11</v>
      </c>
      <c r="BS454" s="29">
        <v>120</v>
      </c>
      <c r="BT454" s="29">
        <f t="shared" si="16"/>
        <v>1320</v>
      </c>
      <c r="BU454" s="4"/>
      <c r="BV454" s="10"/>
      <c r="BW454" s="10"/>
      <c r="BX454" s="10"/>
    </row>
    <row r="455" spans="1:76" s="9" customFormat="1" ht="99.95" customHeight="1">
      <c r="A455" s="11" t="s">
        <v>89</v>
      </c>
      <c r="B455" s="4" t="s">
        <v>1303</v>
      </c>
      <c r="C455" s="4" t="s">
        <v>1324</v>
      </c>
      <c r="D455" s="4" t="s">
        <v>61</v>
      </c>
      <c r="E455" s="6" t="s">
        <v>146</v>
      </c>
      <c r="F455" s="6">
        <v>2020</v>
      </c>
      <c r="G455" s="4" t="s">
        <v>63</v>
      </c>
      <c r="H455" s="9" t="s">
        <v>3106</v>
      </c>
      <c r="I455" s="4">
        <v>900427</v>
      </c>
      <c r="J455" s="4" t="s">
        <v>2389</v>
      </c>
      <c r="K455" s="4" t="s">
        <v>64</v>
      </c>
      <c r="L455" s="4" t="s">
        <v>78</v>
      </c>
      <c r="M455" s="4" t="s">
        <v>1830</v>
      </c>
      <c r="N455" s="4" t="s">
        <v>349</v>
      </c>
      <c r="O455" s="4" t="s">
        <v>67</v>
      </c>
      <c r="P455" s="4" t="s">
        <v>3563</v>
      </c>
      <c r="Q455" s="4" t="s">
        <v>3577</v>
      </c>
      <c r="R455" s="4"/>
      <c r="S455" s="4"/>
      <c r="T455" s="4">
        <v>6</v>
      </c>
      <c r="U455" s="4">
        <v>3</v>
      </c>
      <c r="V455" s="4">
        <v>2</v>
      </c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28">
        <f t="shared" si="15"/>
        <v>11</v>
      </c>
      <c r="BS455" s="29">
        <v>190</v>
      </c>
      <c r="BT455" s="29">
        <f t="shared" si="16"/>
        <v>2090</v>
      </c>
      <c r="BU455" s="4"/>
      <c r="BV455" s="10"/>
      <c r="BW455" s="10"/>
      <c r="BX455" s="10"/>
    </row>
    <row r="456" spans="1:76" s="9" customFormat="1" ht="99.95" customHeight="1">
      <c r="A456" s="11" t="s">
        <v>89</v>
      </c>
      <c r="B456" s="4" t="s">
        <v>675</v>
      </c>
      <c r="C456" s="4" t="s">
        <v>1324</v>
      </c>
      <c r="D456" s="4" t="s">
        <v>61</v>
      </c>
      <c r="E456" s="6" t="s">
        <v>146</v>
      </c>
      <c r="F456" s="6">
        <v>2020</v>
      </c>
      <c r="G456" s="4" t="s">
        <v>63</v>
      </c>
      <c r="H456" s="9" t="s">
        <v>2549</v>
      </c>
      <c r="I456" s="4">
        <v>448755</v>
      </c>
      <c r="J456" s="4" t="s">
        <v>111</v>
      </c>
      <c r="K456" s="4" t="s">
        <v>64</v>
      </c>
      <c r="L456" s="4" t="s">
        <v>72</v>
      </c>
      <c r="M456" s="4" t="s">
        <v>1383</v>
      </c>
      <c r="N456" s="4" t="s">
        <v>102</v>
      </c>
      <c r="O456" s="4" t="s">
        <v>103</v>
      </c>
      <c r="P456" s="4" t="s">
        <v>3207</v>
      </c>
      <c r="Q456" s="4" t="s">
        <v>3571</v>
      </c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>
        <v>3</v>
      </c>
      <c r="AN456" s="4"/>
      <c r="AO456" s="4">
        <v>3</v>
      </c>
      <c r="AP456" s="4"/>
      <c r="AQ456" s="4">
        <v>2</v>
      </c>
      <c r="AR456" s="4"/>
      <c r="AS456" s="4">
        <v>2</v>
      </c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28">
        <f t="shared" si="15"/>
        <v>10</v>
      </c>
      <c r="BS456" s="29">
        <v>1423.2673267326734</v>
      </c>
      <c r="BT456" s="29">
        <f t="shared" si="16"/>
        <v>14232.673267326734</v>
      </c>
      <c r="BU456" s="4"/>
      <c r="BV456" s="10"/>
      <c r="BW456" s="10"/>
      <c r="BX456" s="10"/>
    </row>
    <row r="457" spans="1:76" s="9" customFormat="1" ht="99.95" customHeight="1">
      <c r="A457" s="11" t="s">
        <v>89</v>
      </c>
      <c r="B457" s="4" t="s">
        <v>807</v>
      </c>
      <c r="C457" s="4" t="s">
        <v>1324</v>
      </c>
      <c r="D457" s="4" t="s">
        <v>61</v>
      </c>
      <c r="E457" s="6" t="s">
        <v>62</v>
      </c>
      <c r="F457" s="6">
        <v>2020</v>
      </c>
      <c r="G457" s="4" t="s">
        <v>63</v>
      </c>
      <c r="H457" s="9" t="s">
        <v>2668</v>
      </c>
      <c r="I457" s="4">
        <v>530958</v>
      </c>
      <c r="J457" s="4" t="s">
        <v>86</v>
      </c>
      <c r="K457" s="4" t="s">
        <v>64</v>
      </c>
      <c r="L457" s="4" t="s">
        <v>72</v>
      </c>
      <c r="M457" s="4" t="s">
        <v>1478</v>
      </c>
      <c r="N457" s="4" t="s">
        <v>100</v>
      </c>
      <c r="O457" s="4" t="s">
        <v>101</v>
      </c>
      <c r="P457" s="4" t="s">
        <v>3272</v>
      </c>
      <c r="Q457" s="4" t="s">
        <v>3571</v>
      </c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>
        <v>1</v>
      </c>
      <c r="AN457" s="4"/>
      <c r="AO457" s="4">
        <v>3</v>
      </c>
      <c r="AP457" s="4"/>
      <c r="AQ457" s="4">
        <v>3</v>
      </c>
      <c r="AR457" s="4"/>
      <c r="AS457" s="4">
        <v>3</v>
      </c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28">
        <f t="shared" si="15"/>
        <v>10</v>
      </c>
      <c r="BS457" s="29">
        <v>1395</v>
      </c>
      <c r="BT457" s="29">
        <f t="shared" si="16"/>
        <v>13950</v>
      </c>
      <c r="BU457" s="4"/>
      <c r="BV457" s="10"/>
      <c r="BW457" s="10"/>
      <c r="BX457" s="10"/>
    </row>
    <row r="458" spans="1:76" s="9" customFormat="1" ht="99.95" customHeight="1">
      <c r="A458" s="11" t="s">
        <v>89</v>
      </c>
      <c r="B458" s="4" t="s">
        <v>1115</v>
      </c>
      <c r="C458" s="4" t="s">
        <v>1324</v>
      </c>
      <c r="D458" s="4" t="s">
        <v>61</v>
      </c>
      <c r="E458" s="6" t="s">
        <v>146</v>
      </c>
      <c r="F458" s="6">
        <v>2020</v>
      </c>
      <c r="G458" s="4" t="s">
        <v>63</v>
      </c>
      <c r="H458" s="9" t="s">
        <v>2950</v>
      </c>
      <c r="I458" s="4">
        <v>600452</v>
      </c>
      <c r="J458" s="4" t="s">
        <v>2103</v>
      </c>
      <c r="K458" s="4" t="s">
        <v>64</v>
      </c>
      <c r="L458" s="4" t="s">
        <v>423</v>
      </c>
      <c r="M458" s="4" t="s">
        <v>1698</v>
      </c>
      <c r="N458" s="4" t="s">
        <v>312</v>
      </c>
      <c r="O458" s="4" t="s">
        <v>313</v>
      </c>
      <c r="P458" s="4" t="s">
        <v>3341</v>
      </c>
      <c r="Q458" s="4" t="s">
        <v>70</v>
      </c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>
        <v>2</v>
      </c>
      <c r="AE458" s="4">
        <v>1</v>
      </c>
      <c r="AF458" s="4">
        <v>2</v>
      </c>
      <c r="AG458" s="4">
        <v>3</v>
      </c>
      <c r="AH458" s="4">
        <v>2</v>
      </c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28">
        <f t="shared" ref="BR458:BR521" si="17">SUM(R458:BQ458)</f>
        <v>10</v>
      </c>
      <c r="BS458" s="29">
        <v>265</v>
      </c>
      <c r="BT458" s="29">
        <f t="shared" ref="BT458:BT521" si="18">BS458*BR458</f>
        <v>2650</v>
      </c>
      <c r="BU458" s="4"/>
      <c r="BV458" s="10"/>
      <c r="BW458" s="10"/>
      <c r="BX458" s="10"/>
    </row>
    <row r="459" spans="1:76" s="9" customFormat="1" ht="99.95" customHeight="1">
      <c r="A459" s="11" t="s">
        <v>89</v>
      </c>
      <c r="B459" s="4" t="s">
        <v>1297</v>
      </c>
      <c r="C459" s="4" t="s">
        <v>1324</v>
      </c>
      <c r="D459" s="4" t="s">
        <v>61</v>
      </c>
      <c r="E459" s="6" t="s">
        <v>146</v>
      </c>
      <c r="F459" s="6">
        <v>2020</v>
      </c>
      <c r="G459" s="4" t="s">
        <v>63</v>
      </c>
      <c r="H459" s="9" t="s">
        <v>3100</v>
      </c>
      <c r="I459" s="4">
        <v>900420</v>
      </c>
      <c r="J459" s="4" t="s">
        <v>2384</v>
      </c>
      <c r="K459" s="9" t="s">
        <v>64</v>
      </c>
      <c r="L459" s="4" t="s">
        <v>347</v>
      </c>
      <c r="M459" s="4" t="s">
        <v>1824</v>
      </c>
      <c r="N459" s="4" t="s">
        <v>349</v>
      </c>
      <c r="O459" s="4" t="s">
        <v>67</v>
      </c>
      <c r="P459" s="4" t="s">
        <v>3557</v>
      </c>
      <c r="Q459" s="4" t="s">
        <v>3577</v>
      </c>
      <c r="R459" s="4"/>
      <c r="S459" s="4"/>
      <c r="T459" s="4">
        <v>4</v>
      </c>
      <c r="U459" s="4">
        <v>5</v>
      </c>
      <c r="V459" s="4">
        <v>1</v>
      </c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28">
        <f t="shared" si="17"/>
        <v>10</v>
      </c>
      <c r="BS459" s="29">
        <v>150</v>
      </c>
      <c r="BT459" s="29">
        <f t="shared" si="18"/>
        <v>1500</v>
      </c>
      <c r="BU459" s="4"/>
      <c r="BV459" s="10"/>
      <c r="BW459" s="10"/>
      <c r="BX459" s="10"/>
    </row>
    <row r="460" spans="1:76" s="9" customFormat="1" ht="99.95" customHeight="1">
      <c r="A460" s="11" t="s">
        <v>89</v>
      </c>
      <c r="B460" s="4" t="s">
        <v>1307</v>
      </c>
      <c r="C460" s="4" t="s">
        <v>1324</v>
      </c>
      <c r="D460" s="4" t="s">
        <v>61</v>
      </c>
      <c r="E460" s="6" t="s">
        <v>146</v>
      </c>
      <c r="F460" s="6">
        <v>2020</v>
      </c>
      <c r="G460" s="4" t="s">
        <v>63</v>
      </c>
      <c r="H460" s="9" t="s">
        <v>3108</v>
      </c>
      <c r="I460" s="4">
        <v>900429</v>
      </c>
      <c r="J460" s="4" t="s">
        <v>2391</v>
      </c>
      <c r="K460" s="9" t="s">
        <v>2403</v>
      </c>
      <c r="L460" s="4" t="s">
        <v>2400</v>
      </c>
      <c r="M460" s="4" t="s">
        <v>1832</v>
      </c>
      <c r="N460" s="4" t="s">
        <v>349</v>
      </c>
      <c r="O460" s="4" t="s">
        <v>67</v>
      </c>
      <c r="P460" s="4" t="s">
        <v>3565</v>
      </c>
      <c r="Q460" s="4" t="s">
        <v>3577</v>
      </c>
      <c r="R460" s="4"/>
      <c r="S460" s="4"/>
      <c r="T460" s="4">
        <v>4</v>
      </c>
      <c r="U460" s="4">
        <v>5</v>
      </c>
      <c r="V460" s="4">
        <v>1</v>
      </c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28">
        <f t="shared" si="17"/>
        <v>10</v>
      </c>
      <c r="BS460" s="29">
        <v>70</v>
      </c>
      <c r="BT460" s="29">
        <f t="shared" si="18"/>
        <v>700</v>
      </c>
      <c r="BU460" s="4"/>
      <c r="BV460" s="10"/>
      <c r="BW460" s="10"/>
      <c r="BX460" s="10"/>
    </row>
    <row r="461" spans="1:76" s="9" customFormat="1" ht="99.95" customHeight="1">
      <c r="A461" s="11" t="s">
        <v>89</v>
      </c>
      <c r="B461" s="4" t="s">
        <v>751</v>
      </c>
      <c r="C461" s="4" t="s">
        <v>1324</v>
      </c>
      <c r="D461" s="4" t="s">
        <v>61</v>
      </c>
      <c r="E461" s="6" t="s">
        <v>146</v>
      </c>
      <c r="F461" s="6">
        <v>2020</v>
      </c>
      <c r="G461" s="4" t="s">
        <v>63</v>
      </c>
      <c r="H461" s="9" t="s">
        <v>2617</v>
      </c>
      <c r="I461" s="4">
        <v>513859</v>
      </c>
      <c r="J461" s="4" t="s">
        <v>2165</v>
      </c>
      <c r="K461" s="4" t="s">
        <v>64</v>
      </c>
      <c r="L461" s="4" t="s">
        <v>366</v>
      </c>
      <c r="M461" s="4" t="s">
        <v>1446</v>
      </c>
      <c r="N461" s="4" t="s">
        <v>66</v>
      </c>
      <c r="O461" s="4" t="s">
        <v>67</v>
      </c>
      <c r="P461" s="4" t="s">
        <v>3242</v>
      </c>
      <c r="Q461" s="4" t="s">
        <v>3571</v>
      </c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>
        <v>3</v>
      </c>
      <c r="AN461" s="4"/>
      <c r="AO461" s="4">
        <v>3</v>
      </c>
      <c r="AP461" s="4"/>
      <c r="AQ461" s="4">
        <v>2</v>
      </c>
      <c r="AR461" s="4"/>
      <c r="AS461" s="4">
        <v>1</v>
      </c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28">
        <f t="shared" si="17"/>
        <v>9</v>
      </c>
      <c r="BS461" s="29">
        <v>595</v>
      </c>
      <c r="BT461" s="29">
        <f t="shared" si="18"/>
        <v>5355</v>
      </c>
      <c r="BU461" s="4"/>
      <c r="BV461" s="10"/>
      <c r="BW461" s="10"/>
      <c r="BX461" s="10"/>
    </row>
    <row r="462" spans="1:76" s="9" customFormat="1" ht="99.95" customHeight="1">
      <c r="A462" s="11" t="s">
        <v>89</v>
      </c>
      <c r="B462" s="4" t="s">
        <v>791</v>
      </c>
      <c r="C462" s="4" t="s">
        <v>1324</v>
      </c>
      <c r="D462" s="4" t="s">
        <v>61</v>
      </c>
      <c r="E462" s="6" t="s">
        <v>62</v>
      </c>
      <c r="F462" s="6">
        <v>2020</v>
      </c>
      <c r="G462" s="4" t="s">
        <v>63</v>
      </c>
      <c r="H462" s="9" t="s">
        <v>2654</v>
      </c>
      <c r="I462" s="4">
        <v>529625</v>
      </c>
      <c r="J462" s="4" t="s">
        <v>79</v>
      </c>
      <c r="K462" s="4" t="s">
        <v>64</v>
      </c>
      <c r="L462" s="4" t="s">
        <v>366</v>
      </c>
      <c r="M462" s="4" t="s">
        <v>1471</v>
      </c>
      <c r="N462" s="4" t="s">
        <v>137</v>
      </c>
      <c r="O462" s="4" t="s">
        <v>138</v>
      </c>
      <c r="P462" s="4" t="s">
        <v>3265</v>
      </c>
      <c r="Q462" s="4" t="s">
        <v>3571</v>
      </c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>
        <v>2</v>
      </c>
      <c r="AN462" s="4"/>
      <c r="AO462" s="4">
        <v>1</v>
      </c>
      <c r="AP462" s="4"/>
      <c r="AQ462" s="4">
        <v>2</v>
      </c>
      <c r="AR462" s="4"/>
      <c r="AS462" s="4">
        <v>3</v>
      </c>
      <c r="AT462" s="4"/>
      <c r="AU462" s="4">
        <v>1</v>
      </c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28">
        <f t="shared" si="17"/>
        <v>9</v>
      </c>
      <c r="BS462" s="29">
        <v>525</v>
      </c>
      <c r="BT462" s="29">
        <f t="shared" si="18"/>
        <v>4725</v>
      </c>
      <c r="BU462" s="4"/>
      <c r="BV462" s="10"/>
      <c r="BW462" s="10"/>
      <c r="BX462" s="10"/>
    </row>
    <row r="463" spans="1:76" s="9" customFormat="1" ht="99.95" customHeight="1">
      <c r="A463" s="11" t="s">
        <v>89</v>
      </c>
      <c r="B463" s="4" t="s">
        <v>846</v>
      </c>
      <c r="C463" s="4" t="s">
        <v>1324</v>
      </c>
      <c r="D463" s="4" t="s">
        <v>61</v>
      </c>
      <c r="E463" s="6" t="s">
        <v>62</v>
      </c>
      <c r="F463" s="6">
        <v>2020</v>
      </c>
      <c r="G463" s="4" t="s">
        <v>63</v>
      </c>
      <c r="H463" s="9" t="s">
        <v>2701</v>
      </c>
      <c r="I463" s="4">
        <v>539942</v>
      </c>
      <c r="J463" s="4" t="s">
        <v>227</v>
      </c>
      <c r="K463" s="4" t="s">
        <v>64</v>
      </c>
      <c r="L463" s="4" t="s">
        <v>71</v>
      </c>
      <c r="M463" s="4" t="s">
        <v>230</v>
      </c>
      <c r="N463" s="4" t="s">
        <v>66</v>
      </c>
      <c r="O463" s="4" t="s">
        <v>67</v>
      </c>
      <c r="P463" s="4" t="s">
        <v>3289</v>
      </c>
      <c r="Q463" s="4" t="s">
        <v>3571</v>
      </c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>
        <v>1</v>
      </c>
      <c r="AP463" s="4"/>
      <c r="AQ463" s="4">
        <v>2</v>
      </c>
      <c r="AR463" s="4"/>
      <c r="AS463" s="4">
        <v>3</v>
      </c>
      <c r="AT463" s="4"/>
      <c r="AU463" s="4">
        <v>3</v>
      </c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28">
        <f t="shared" si="17"/>
        <v>9</v>
      </c>
      <c r="BS463" s="29">
        <v>1250</v>
      </c>
      <c r="BT463" s="29">
        <f t="shared" si="18"/>
        <v>11250</v>
      </c>
      <c r="BU463" s="4"/>
      <c r="BV463" s="10"/>
      <c r="BW463" s="10"/>
      <c r="BX463" s="10"/>
    </row>
    <row r="464" spans="1:76" s="9" customFormat="1" ht="99.95" customHeight="1">
      <c r="A464" s="11" t="s">
        <v>89</v>
      </c>
      <c r="B464" s="4" t="s">
        <v>1060</v>
      </c>
      <c r="C464" s="4" t="s">
        <v>1324</v>
      </c>
      <c r="D464" s="4" t="s">
        <v>61</v>
      </c>
      <c r="E464" s="6" t="s">
        <v>146</v>
      </c>
      <c r="F464" s="6">
        <v>2020</v>
      </c>
      <c r="G464" s="4" t="s">
        <v>63</v>
      </c>
      <c r="H464" s="9" t="s">
        <v>2903</v>
      </c>
      <c r="I464" s="4">
        <v>599855</v>
      </c>
      <c r="J464" s="4" t="s">
        <v>268</v>
      </c>
      <c r="K464" s="4" t="s">
        <v>64</v>
      </c>
      <c r="L464" s="4" t="s">
        <v>71</v>
      </c>
      <c r="M464" s="4" t="s">
        <v>1655</v>
      </c>
      <c r="N464" s="4" t="s">
        <v>270</v>
      </c>
      <c r="O464" s="4" t="s">
        <v>271</v>
      </c>
      <c r="P464" s="4" t="s">
        <v>3413</v>
      </c>
      <c r="Q464" s="4" t="s">
        <v>3571</v>
      </c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>
        <v>1</v>
      </c>
      <c r="AN464" s="4"/>
      <c r="AO464" s="4">
        <v>4</v>
      </c>
      <c r="AP464" s="4"/>
      <c r="AQ464" s="4">
        <v>2</v>
      </c>
      <c r="AR464" s="4"/>
      <c r="AS464" s="4">
        <v>1</v>
      </c>
      <c r="AT464" s="4"/>
      <c r="AU464" s="4"/>
      <c r="AV464" s="4"/>
      <c r="AW464" s="4">
        <v>1</v>
      </c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28">
        <f t="shared" si="17"/>
        <v>9</v>
      </c>
      <c r="BS464" s="29">
        <v>895</v>
      </c>
      <c r="BT464" s="29">
        <f t="shared" si="18"/>
        <v>8055</v>
      </c>
      <c r="BU464" s="4"/>
      <c r="BV464" s="10"/>
      <c r="BW464" s="10"/>
      <c r="BX464" s="10"/>
    </row>
    <row r="465" spans="1:76" s="9" customFormat="1" ht="99.95" customHeight="1">
      <c r="A465" s="11" t="s">
        <v>89</v>
      </c>
      <c r="B465" s="4" t="s">
        <v>1129</v>
      </c>
      <c r="C465" s="4" t="s">
        <v>1324</v>
      </c>
      <c r="D465" s="4" t="s">
        <v>61</v>
      </c>
      <c r="E465" s="6" t="s">
        <v>146</v>
      </c>
      <c r="F465" s="6">
        <v>2020</v>
      </c>
      <c r="G465" s="4" t="s">
        <v>63</v>
      </c>
      <c r="H465" s="9" t="s">
        <v>2964</v>
      </c>
      <c r="I465" s="4">
        <v>600525</v>
      </c>
      <c r="J465" s="4" t="s">
        <v>249</v>
      </c>
      <c r="K465" s="4" t="s">
        <v>64</v>
      </c>
      <c r="L465" s="4" t="s">
        <v>366</v>
      </c>
      <c r="M465" s="4" t="s">
        <v>1709</v>
      </c>
      <c r="N465" s="4" t="s">
        <v>1894</v>
      </c>
      <c r="O465" s="4" t="s">
        <v>2006</v>
      </c>
      <c r="P465" s="4" t="s">
        <v>3455</v>
      </c>
      <c r="Q465" s="4" t="s">
        <v>3571</v>
      </c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>
        <v>2</v>
      </c>
      <c r="AN465" s="4"/>
      <c r="AO465" s="4">
        <v>2</v>
      </c>
      <c r="AP465" s="4"/>
      <c r="AQ465" s="4">
        <v>3</v>
      </c>
      <c r="AR465" s="4"/>
      <c r="AS465" s="4">
        <v>1</v>
      </c>
      <c r="AT465" s="4"/>
      <c r="AU465" s="4"/>
      <c r="AV465" s="4"/>
      <c r="AW465" s="4"/>
      <c r="AX465" s="4"/>
      <c r="AY465" s="4">
        <v>1</v>
      </c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28">
        <f t="shared" si="17"/>
        <v>9</v>
      </c>
      <c r="BS465" s="29">
        <v>525</v>
      </c>
      <c r="BT465" s="29">
        <f t="shared" si="18"/>
        <v>4725</v>
      </c>
      <c r="BU465" s="4"/>
      <c r="BV465" s="10"/>
      <c r="BW465" s="10"/>
      <c r="BX465" s="10"/>
    </row>
    <row r="466" spans="1:76" s="9" customFormat="1" ht="99.95" customHeight="1">
      <c r="A466" s="11" t="s">
        <v>89</v>
      </c>
      <c r="B466" s="4" t="s">
        <v>1149</v>
      </c>
      <c r="C466" s="4" t="s">
        <v>1324</v>
      </c>
      <c r="D466" s="4" t="s">
        <v>61</v>
      </c>
      <c r="E466" s="6" t="s">
        <v>146</v>
      </c>
      <c r="F466" s="6">
        <v>2020</v>
      </c>
      <c r="G466" s="4" t="s">
        <v>63</v>
      </c>
      <c r="H466" s="9" t="s">
        <v>2981</v>
      </c>
      <c r="I466" s="4">
        <v>600801</v>
      </c>
      <c r="J466" s="4" t="s">
        <v>305</v>
      </c>
      <c r="K466" s="4" t="s">
        <v>64</v>
      </c>
      <c r="L466" s="4" t="s">
        <v>65</v>
      </c>
      <c r="M466" s="4" t="s">
        <v>1722</v>
      </c>
      <c r="N466" s="4" t="s">
        <v>115</v>
      </c>
      <c r="O466" s="4" t="s">
        <v>84</v>
      </c>
      <c r="P466" s="4" t="s">
        <v>3467</v>
      </c>
      <c r="Q466" s="4" t="s">
        <v>3571</v>
      </c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>
        <v>2</v>
      </c>
      <c r="AN466" s="4"/>
      <c r="AO466" s="4">
        <v>4</v>
      </c>
      <c r="AP466" s="4"/>
      <c r="AQ466" s="4">
        <v>3</v>
      </c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28">
        <f t="shared" si="17"/>
        <v>9</v>
      </c>
      <c r="BS466" s="29">
        <v>1995</v>
      </c>
      <c r="BT466" s="29">
        <f t="shared" si="18"/>
        <v>17955</v>
      </c>
      <c r="BU466" s="4"/>
      <c r="BV466" s="10"/>
      <c r="BW466" s="10"/>
      <c r="BX466" s="10"/>
    </row>
    <row r="467" spans="1:76" s="9" customFormat="1" ht="99.95" customHeight="1">
      <c r="A467" s="11" t="s">
        <v>89</v>
      </c>
      <c r="B467" s="4" t="s">
        <v>1155</v>
      </c>
      <c r="C467" s="4" t="s">
        <v>1324</v>
      </c>
      <c r="D467" s="4" t="s">
        <v>61</v>
      </c>
      <c r="E467" s="6" t="s">
        <v>146</v>
      </c>
      <c r="F467" s="6">
        <v>2020</v>
      </c>
      <c r="G467" s="4" t="s">
        <v>63</v>
      </c>
      <c r="H467" s="9" t="s">
        <v>2987</v>
      </c>
      <c r="I467" s="4">
        <v>600842</v>
      </c>
      <c r="J467" s="4" t="s">
        <v>343</v>
      </c>
      <c r="K467" s="4" t="s">
        <v>64</v>
      </c>
      <c r="L467" s="4" t="s">
        <v>65</v>
      </c>
      <c r="M467" s="4" t="s">
        <v>1728</v>
      </c>
      <c r="N467" s="4" t="s">
        <v>66</v>
      </c>
      <c r="O467" s="4" t="s">
        <v>67</v>
      </c>
      <c r="P467" s="4" t="s">
        <v>3468</v>
      </c>
      <c r="Q467" s="4" t="s">
        <v>3571</v>
      </c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>
        <v>1</v>
      </c>
      <c r="AN467" s="4"/>
      <c r="AO467" s="4">
        <v>4</v>
      </c>
      <c r="AP467" s="4"/>
      <c r="AQ467" s="4">
        <v>3</v>
      </c>
      <c r="AR467" s="4"/>
      <c r="AS467" s="4">
        <v>1</v>
      </c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28">
        <f t="shared" si="17"/>
        <v>9</v>
      </c>
      <c r="BS467" s="29">
        <v>1895</v>
      </c>
      <c r="BT467" s="29">
        <f t="shared" si="18"/>
        <v>17055</v>
      </c>
      <c r="BU467" s="4"/>
      <c r="BV467" s="10"/>
      <c r="BW467" s="10"/>
      <c r="BX467" s="10"/>
    </row>
    <row r="468" spans="1:76" s="9" customFormat="1" ht="99.95" customHeight="1">
      <c r="A468" s="11" t="s">
        <v>89</v>
      </c>
      <c r="B468" s="4" t="s">
        <v>1016</v>
      </c>
      <c r="C468" s="4" t="s">
        <v>1324</v>
      </c>
      <c r="D468" s="4" t="s">
        <v>61</v>
      </c>
      <c r="E468" s="6" t="s">
        <v>62</v>
      </c>
      <c r="F468" s="6">
        <v>2020</v>
      </c>
      <c r="G468" s="4" t="s">
        <v>63</v>
      </c>
      <c r="H468" s="9" t="s">
        <v>2863</v>
      </c>
      <c r="I468" s="4">
        <v>593117</v>
      </c>
      <c r="J468" s="4" t="s">
        <v>2284</v>
      </c>
      <c r="K468" s="4" t="s">
        <v>64</v>
      </c>
      <c r="L468" s="4" t="s">
        <v>2399</v>
      </c>
      <c r="M468" s="4" t="s">
        <v>1620</v>
      </c>
      <c r="N468" s="4" t="s">
        <v>167</v>
      </c>
      <c r="O468" s="4" t="s">
        <v>84</v>
      </c>
      <c r="P468" s="4" t="s">
        <v>3390</v>
      </c>
      <c r="Q468" s="4" t="s">
        <v>70</v>
      </c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>
        <v>3</v>
      </c>
      <c r="AN468" s="4"/>
      <c r="AO468" s="4">
        <v>2</v>
      </c>
      <c r="AP468" s="4"/>
      <c r="AQ468" s="4">
        <v>2</v>
      </c>
      <c r="AR468" s="4"/>
      <c r="AS468" s="4">
        <v>1</v>
      </c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28">
        <f t="shared" si="17"/>
        <v>8</v>
      </c>
      <c r="BS468" s="29">
        <v>795</v>
      </c>
      <c r="BT468" s="29">
        <f t="shared" si="18"/>
        <v>6360</v>
      </c>
      <c r="BU468" s="4"/>
      <c r="BV468" s="10"/>
      <c r="BW468" s="10"/>
      <c r="BX468" s="10"/>
    </row>
    <row r="469" spans="1:76" s="9" customFormat="1" ht="99.95" customHeight="1">
      <c r="A469" s="11" t="s">
        <v>89</v>
      </c>
      <c r="B469" s="4" t="s">
        <v>1294</v>
      </c>
      <c r="C469" s="4" t="s">
        <v>1324</v>
      </c>
      <c r="D469" s="4" t="s">
        <v>61</v>
      </c>
      <c r="E469" s="6" t="s">
        <v>146</v>
      </c>
      <c r="F469" s="6">
        <v>2020</v>
      </c>
      <c r="G469" s="4" t="s">
        <v>63</v>
      </c>
      <c r="H469" s="9" t="s">
        <v>3097</v>
      </c>
      <c r="I469" s="4">
        <v>900416</v>
      </c>
      <c r="J469" s="4" t="s">
        <v>2381</v>
      </c>
      <c r="K469" s="4" t="s">
        <v>64</v>
      </c>
      <c r="L469" s="4" t="s">
        <v>78</v>
      </c>
      <c r="M469" s="4" t="s">
        <v>1821</v>
      </c>
      <c r="N469" s="4" t="s">
        <v>349</v>
      </c>
      <c r="O469" s="4" t="s">
        <v>67</v>
      </c>
      <c r="P469" s="4" t="s">
        <v>3544</v>
      </c>
      <c r="Q469" s="4" t="s">
        <v>3577</v>
      </c>
      <c r="R469" s="4"/>
      <c r="S469" s="4"/>
      <c r="T469" s="4">
        <v>4</v>
      </c>
      <c r="U469" s="4">
        <v>4</v>
      </c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28">
        <f t="shared" si="17"/>
        <v>8</v>
      </c>
      <c r="BS469" s="29">
        <v>125</v>
      </c>
      <c r="BT469" s="29">
        <f t="shared" si="18"/>
        <v>1000</v>
      </c>
      <c r="BU469" s="4"/>
      <c r="BV469" s="10"/>
      <c r="BW469" s="10"/>
      <c r="BX469" s="10"/>
    </row>
    <row r="470" spans="1:76" s="9" customFormat="1" ht="99.95" customHeight="1">
      <c r="A470" s="11" t="s">
        <v>89</v>
      </c>
      <c r="B470" s="4" t="s">
        <v>666</v>
      </c>
      <c r="C470" s="4" t="s">
        <v>1324</v>
      </c>
      <c r="D470" s="4" t="s">
        <v>61</v>
      </c>
      <c r="E470" s="6" t="s">
        <v>146</v>
      </c>
      <c r="F470" s="6">
        <v>2020</v>
      </c>
      <c r="G470" s="4" t="s">
        <v>63</v>
      </c>
      <c r="H470" s="9" t="s">
        <v>2544</v>
      </c>
      <c r="I470" s="4">
        <v>423207</v>
      </c>
      <c r="J470" s="4" t="s">
        <v>2120</v>
      </c>
      <c r="K470" s="9" t="s">
        <v>553</v>
      </c>
      <c r="L470" s="4" t="s">
        <v>558</v>
      </c>
      <c r="M470" s="4" t="s">
        <v>1377</v>
      </c>
      <c r="N470" s="4" t="s">
        <v>1859</v>
      </c>
      <c r="O470" s="4" t="s">
        <v>1859</v>
      </c>
      <c r="P470" s="4" t="s">
        <v>3203</v>
      </c>
      <c r="Q470" s="4" t="s">
        <v>3580</v>
      </c>
      <c r="R470" s="4">
        <v>7</v>
      </c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28">
        <f t="shared" si="17"/>
        <v>7</v>
      </c>
      <c r="BS470" s="29">
        <v>1175.7425742574258</v>
      </c>
      <c r="BT470" s="29">
        <f t="shared" si="18"/>
        <v>8230.198019801981</v>
      </c>
      <c r="BU470" s="4"/>
      <c r="BV470" s="10"/>
      <c r="BW470" s="10"/>
      <c r="BX470" s="10"/>
    </row>
    <row r="471" spans="1:76" s="9" customFormat="1" ht="99.95" customHeight="1">
      <c r="A471" s="11" t="s">
        <v>89</v>
      </c>
      <c r="B471" s="4" t="s">
        <v>772</v>
      </c>
      <c r="C471" s="4" t="s">
        <v>1324</v>
      </c>
      <c r="D471" s="4" t="s">
        <v>61</v>
      </c>
      <c r="E471" s="6" t="s">
        <v>62</v>
      </c>
      <c r="F471" s="6">
        <v>2020</v>
      </c>
      <c r="G471" s="4" t="s">
        <v>63</v>
      </c>
      <c r="H471" s="9" t="s">
        <v>2635</v>
      </c>
      <c r="I471" s="4">
        <v>521622</v>
      </c>
      <c r="J471" s="4" t="s">
        <v>2174</v>
      </c>
      <c r="K471" s="4" t="s">
        <v>64</v>
      </c>
      <c r="L471" s="4" t="s">
        <v>366</v>
      </c>
      <c r="M471" s="4" t="s">
        <v>366</v>
      </c>
      <c r="N471" s="4" t="s">
        <v>1886</v>
      </c>
      <c r="O471" s="4" t="s">
        <v>1886</v>
      </c>
      <c r="P471" s="4" t="s">
        <v>3251</v>
      </c>
      <c r="Q471" s="4" t="s">
        <v>70</v>
      </c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>
        <v>2</v>
      </c>
      <c r="AP471" s="4"/>
      <c r="AQ471" s="4">
        <v>2</v>
      </c>
      <c r="AR471" s="4"/>
      <c r="AS471" s="4">
        <v>2</v>
      </c>
      <c r="AT471" s="4"/>
      <c r="AU471" s="4">
        <v>1</v>
      </c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28">
        <f t="shared" si="17"/>
        <v>7</v>
      </c>
      <c r="BS471" s="29">
        <v>750</v>
      </c>
      <c r="BT471" s="29">
        <f t="shared" si="18"/>
        <v>5250</v>
      </c>
      <c r="BU471" s="4"/>
      <c r="BV471" s="10"/>
      <c r="BW471" s="10"/>
      <c r="BX471" s="10"/>
    </row>
    <row r="472" spans="1:76" s="9" customFormat="1" ht="99.95" customHeight="1">
      <c r="A472" s="11" t="s">
        <v>89</v>
      </c>
      <c r="B472" s="4" t="s">
        <v>788</v>
      </c>
      <c r="C472" s="4" t="s">
        <v>1324</v>
      </c>
      <c r="D472" s="4" t="s">
        <v>61</v>
      </c>
      <c r="E472" s="6" t="s">
        <v>62</v>
      </c>
      <c r="F472" s="6">
        <v>2020</v>
      </c>
      <c r="G472" s="4" t="s">
        <v>63</v>
      </c>
      <c r="H472" s="9" t="s">
        <v>2651</v>
      </c>
      <c r="I472" s="4">
        <v>529311</v>
      </c>
      <c r="J472" s="4" t="s">
        <v>2185</v>
      </c>
      <c r="K472" s="4" t="s">
        <v>64</v>
      </c>
      <c r="L472" s="4" t="s">
        <v>326</v>
      </c>
      <c r="M472" s="4" t="s">
        <v>326</v>
      </c>
      <c r="N472" s="4" t="s">
        <v>167</v>
      </c>
      <c r="O472" s="4" t="s">
        <v>84</v>
      </c>
      <c r="P472" s="4" t="s">
        <v>3262</v>
      </c>
      <c r="Q472" s="4" t="s">
        <v>70</v>
      </c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>
        <v>1</v>
      </c>
      <c r="AP472" s="4"/>
      <c r="AQ472" s="4">
        <v>1</v>
      </c>
      <c r="AR472" s="4"/>
      <c r="AS472" s="4">
        <v>2</v>
      </c>
      <c r="AT472" s="4"/>
      <c r="AU472" s="4">
        <v>3</v>
      </c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28">
        <f t="shared" si="17"/>
        <v>7</v>
      </c>
      <c r="BS472" s="29">
        <v>650</v>
      </c>
      <c r="BT472" s="29">
        <f t="shared" si="18"/>
        <v>4550</v>
      </c>
      <c r="BU472" s="4"/>
      <c r="BV472" s="10"/>
      <c r="BW472" s="10"/>
      <c r="BX472" s="10"/>
    </row>
    <row r="473" spans="1:76" s="9" customFormat="1" ht="99.95" customHeight="1">
      <c r="A473" s="11" t="s">
        <v>89</v>
      </c>
      <c r="B473" s="4" t="s">
        <v>835</v>
      </c>
      <c r="C473" s="4" t="s">
        <v>1324</v>
      </c>
      <c r="D473" s="4" t="s">
        <v>61</v>
      </c>
      <c r="E473" s="6" t="s">
        <v>62</v>
      </c>
      <c r="F473" s="6">
        <v>2020</v>
      </c>
      <c r="G473" s="4" t="s">
        <v>63</v>
      </c>
      <c r="H473" s="9" t="s">
        <v>2692</v>
      </c>
      <c r="I473" s="4">
        <v>536928</v>
      </c>
      <c r="J473" s="4" t="s">
        <v>2202</v>
      </c>
      <c r="K473" s="4" t="s">
        <v>64</v>
      </c>
      <c r="L473" s="4" t="s">
        <v>366</v>
      </c>
      <c r="M473" s="4" t="s">
        <v>1498</v>
      </c>
      <c r="N473" s="4" t="s">
        <v>1894</v>
      </c>
      <c r="O473" s="4" t="s">
        <v>2006</v>
      </c>
      <c r="P473" s="4" t="s">
        <v>3132</v>
      </c>
      <c r="Q473" s="4" t="s">
        <v>3571</v>
      </c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>
        <v>2</v>
      </c>
      <c r="AN473" s="4"/>
      <c r="AO473" s="4">
        <v>1</v>
      </c>
      <c r="AP473" s="4"/>
      <c r="AQ473" s="4">
        <v>2</v>
      </c>
      <c r="AR473" s="4"/>
      <c r="AS473" s="4">
        <v>2</v>
      </c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28">
        <f t="shared" si="17"/>
        <v>7</v>
      </c>
      <c r="BS473" s="29">
        <v>595</v>
      </c>
      <c r="BT473" s="29">
        <f t="shared" si="18"/>
        <v>4165</v>
      </c>
      <c r="BU473" s="4"/>
      <c r="BV473" s="10"/>
      <c r="BW473" s="10"/>
      <c r="BX473" s="10"/>
    </row>
    <row r="474" spans="1:76" s="9" customFormat="1" ht="99.95" customHeight="1">
      <c r="A474" s="11" t="s">
        <v>89</v>
      </c>
      <c r="B474" s="4" t="s">
        <v>600</v>
      </c>
      <c r="C474" s="4" t="s">
        <v>1324</v>
      </c>
      <c r="D474" s="4" t="s">
        <v>61</v>
      </c>
      <c r="E474" s="6" t="s">
        <v>146</v>
      </c>
      <c r="F474" s="6">
        <v>2020</v>
      </c>
      <c r="G474" s="4" t="s">
        <v>63</v>
      </c>
      <c r="H474" s="9" t="s">
        <v>2496</v>
      </c>
      <c r="I474" s="4">
        <v>244734</v>
      </c>
      <c r="J474" s="4" t="s">
        <v>275</v>
      </c>
      <c r="K474" s="4" t="s">
        <v>64</v>
      </c>
      <c r="L474" s="4" t="s">
        <v>366</v>
      </c>
      <c r="M474" s="4" t="s">
        <v>1332</v>
      </c>
      <c r="N474" s="4" t="s">
        <v>284</v>
      </c>
      <c r="O474" s="4" t="s">
        <v>88</v>
      </c>
      <c r="P474" s="4" t="s">
        <v>3304</v>
      </c>
      <c r="Q474" s="4" t="s">
        <v>70</v>
      </c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>
        <v>3</v>
      </c>
      <c r="AN474" s="4"/>
      <c r="AO474" s="4">
        <v>3</v>
      </c>
      <c r="AP474" s="4"/>
      <c r="AQ474" s="4">
        <v>1</v>
      </c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28">
        <f t="shared" si="17"/>
        <v>7</v>
      </c>
      <c r="BS474" s="29">
        <v>530</v>
      </c>
      <c r="BT474" s="29">
        <f t="shared" si="18"/>
        <v>3710</v>
      </c>
      <c r="BU474" s="4"/>
      <c r="BV474" s="10"/>
      <c r="BW474" s="10"/>
      <c r="BX474" s="10"/>
    </row>
    <row r="475" spans="1:76" s="9" customFormat="1" ht="99.95" customHeight="1">
      <c r="A475" s="11" t="s">
        <v>89</v>
      </c>
      <c r="B475" s="4" t="s">
        <v>1050</v>
      </c>
      <c r="C475" s="4" t="s">
        <v>1324</v>
      </c>
      <c r="D475" s="4" t="s">
        <v>61</v>
      </c>
      <c r="E475" s="6" t="s">
        <v>146</v>
      </c>
      <c r="F475" s="6">
        <v>2020</v>
      </c>
      <c r="G475" s="4" t="s">
        <v>565</v>
      </c>
      <c r="H475" s="9" t="s">
        <v>2894</v>
      </c>
      <c r="I475" s="4">
        <v>599414</v>
      </c>
      <c r="J475" s="4" t="s">
        <v>2301</v>
      </c>
      <c r="K475" s="4" t="s">
        <v>64</v>
      </c>
      <c r="L475" s="4" t="s">
        <v>71</v>
      </c>
      <c r="M475" s="4" t="s">
        <v>1646</v>
      </c>
      <c r="N475" s="4" t="s">
        <v>100</v>
      </c>
      <c r="O475" s="4" t="s">
        <v>101</v>
      </c>
      <c r="P475" s="4" t="s">
        <v>3407</v>
      </c>
      <c r="Q475" s="4" t="s">
        <v>70</v>
      </c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>
        <v>1</v>
      </c>
      <c r="AY475" s="4">
        <v>3</v>
      </c>
      <c r="AZ475" s="4">
        <v>2</v>
      </c>
      <c r="BA475" s="4">
        <v>1</v>
      </c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28">
        <f t="shared" si="17"/>
        <v>7</v>
      </c>
      <c r="BS475" s="29">
        <v>1295</v>
      </c>
      <c r="BT475" s="29">
        <f t="shared" si="18"/>
        <v>9065</v>
      </c>
      <c r="BU475" s="4"/>
      <c r="BV475" s="10"/>
      <c r="BW475" s="10"/>
      <c r="BX475" s="10"/>
    </row>
    <row r="476" spans="1:76" s="9" customFormat="1" ht="99.95" customHeight="1">
      <c r="A476" s="11" t="s">
        <v>89</v>
      </c>
      <c r="B476" s="4" t="s">
        <v>316</v>
      </c>
      <c r="C476" s="4" t="s">
        <v>1324</v>
      </c>
      <c r="D476" s="4" t="s">
        <v>61</v>
      </c>
      <c r="E476" s="6" t="s">
        <v>146</v>
      </c>
      <c r="F476" s="6">
        <v>2020</v>
      </c>
      <c r="G476" s="4" t="s">
        <v>63</v>
      </c>
      <c r="H476" s="9" t="s">
        <v>2462</v>
      </c>
      <c r="I476" s="4">
        <v>600867</v>
      </c>
      <c r="J476" s="4" t="s">
        <v>317</v>
      </c>
      <c r="K476" s="4" t="s">
        <v>64</v>
      </c>
      <c r="L476" s="4" t="s">
        <v>78</v>
      </c>
      <c r="M476" s="4" t="s">
        <v>318</v>
      </c>
      <c r="N476" s="4" t="s">
        <v>92</v>
      </c>
      <c r="O476" s="4" t="s">
        <v>93</v>
      </c>
      <c r="P476" s="4" t="s">
        <v>3472</v>
      </c>
      <c r="Q476" s="4" t="s">
        <v>3572</v>
      </c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>
        <v>4</v>
      </c>
      <c r="AR476" s="4"/>
      <c r="AS476" s="4">
        <v>2</v>
      </c>
      <c r="AT476" s="4"/>
      <c r="AU476" s="4">
        <v>1</v>
      </c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28">
        <f t="shared" si="17"/>
        <v>7</v>
      </c>
      <c r="BS476" s="29">
        <v>375</v>
      </c>
      <c r="BT476" s="29">
        <f t="shared" si="18"/>
        <v>2625</v>
      </c>
      <c r="BU476" s="4"/>
      <c r="BV476" s="10"/>
      <c r="BW476" s="10"/>
      <c r="BX476" s="10"/>
    </row>
    <row r="477" spans="1:76" s="9" customFormat="1" ht="99.95" customHeight="1">
      <c r="A477" s="11" t="s">
        <v>89</v>
      </c>
      <c r="B477" s="4" t="s">
        <v>1244</v>
      </c>
      <c r="C477" s="4" t="s">
        <v>1324</v>
      </c>
      <c r="D477" s="4" t="s">
        <v>61</v>
      </c>
      <c r="E477" s="6" t="s">
        <v>146</v>
      </c>
      <c r="F477" s="6">
        <v>2021</v>
      </c>
      <c r="G477" s="4" t="s">
        <v>63</v>
      </c>
      <c r="H477" s="9" t="s">
        <v>2485</v>
      </c>
      <c r="I477" s="4">
        <v>800326</v>
      </c>
      <c r="J477" s="4" t="s">
        <v>481</v>
      </c>
      <c r="K477" s="4" t="s">
        <v>435</v>
      </c>
      <c r="L477" s="4" t="s">
        <v>484</v>
      </c>
      <c r="M477" s="4" t="s">
        <v>482</v>
      </c>
      <c r="N477" s="4" t="s">
        <v>1956</v>
      </c>
      <c r="O477" s="4" t="s">
        <v>2053</v>
      </c>
      <c r="P477" s="4" t="s">
        <v>3521</v>
      </c>
      <c r="Q477" s="4" t="s">
        <v>70</v>
      </c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>
        <v>1</v>
      </c>
      <c r="AN477" s="4">
        <v>3</v>
      </c>
      <c r="AO477" s="4"/>
      <c r="AP477" s="4">
        <v>1</v>
      </c>
      <c r="AQ477" s="4">
        <v>2</v>
      </c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28">
        <f t="shared" si="17"/>
        <v>7</v>
      </c>
      <c r="BS477" s="29">
        <v>695</v>
      </c>
      <c r="BT477" s="29">
        <f t="shared" si="18"/>
        <v>4865</v>
      </c>
      <c r="BU477" s="4"/>
      <c r="BV477" s="10"/>
      <c r="BW477" s="10"/>
      <c r="BX477" s="10"/>
    </row>
    <row r="478" spans="1:76" s="9" customFormat="1" ht="99.95" customHeight="1">
      <c r="A478" s="11" t="s">
        <v>89</v>
      </c>
      <c r="B478" s="4" t="s">
        <v>1306</v>
      </c>
      <c r="C478" s="4" t="s">
        <v>1324</v>
      </c>
      <c r="D478" s="4" t="s">
        <v>61</v>
      </c>
      <c r="E478" s="6" t="s">
        <v>146</v>
      </c>
      <c r="F478" s="6">
        <v>2020</v>
      </c>
      <c r="G478" s="4" t="s">
        <v>63</v>
      </c>
      <c r="H478" s="9" t="s">
        <v>3107</v>
      </c>
      <c r="I478" s="4">
        <v>900428</v>
      </c>
      <c r="J478" s="4" t="s">
        <v>2390</v>
      </c>
      <c r="K478" s="4" t="s">
        <v>64</v>
      </c>
      <c r="L478" s="4" t="s">
        <v>423</v>
      </c>
      <c r="M478" s="4" t="s">
        <v>1831</v>
      </c>
      <c r="N478" s="4" t="s">
        <v>1979</v>
      </c>
      <c r="O478" s="4" t="s">
        <v>259</v>
      </c>
      <c r="P478" s="4" t="s">
        <v>3564</v>
      </c>
      <c r="Q478" s="4" t="s">
        <v>3577</v>
      </c>
      <c r="R478" s="4"/>
      <c r="S478" s="4"/>
      <c r="T478" s="4">
        <v>2</v>
      </c>
      <c r="U478" s="4">
        <v>3</v>
      </c>
      <c r="V478" s="4">
        <v>2</v>
      </c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28">
        <f t="shared" si="17"/>
        <v>7</v>
      </c>
      <c r="BS478" s="29">
        <v>155</v>
      </c>
      <c r="BT478" s="29">
        <f t="shared" si="18"/>
        <v>1085</v>
      </c>
      <c r="BU478" s="4"/>
      <c r="BV478" s="10"/>
      <c r="BW478" s="10"/>
      <c r="BX478" s="10"/>
    </row>
    <row r="479" spans="1:76" s="9" customFormat="1" ht="99.95" customHeight="1">
      <c r="A479" s="11" t="s">
        <v>89</v>
      </c>
      <c r="B479" s="4" t="s">
        <v>1315</v>
      </c>
      <c r="C479" s="4" t="s">
        <v>1324</v>
      </c>
      <c r="D479" s="4" t="s">
        <v>61</v>
      </c>
      <c r="E479" s="6" t="s">
        <v>146</v>
      </c>
      <c r="F479" s="6">
        <v>2020</v>
      </c>
      <c r="G479" s="4" t="s">
        <v>63</v>
      </c>
      <c r="H479" s="9" t="s">
        <v>3114</v>
      </c>
      <c r="I479" s="4">
        <v>900437</v>
      </c>
      <c r="J479" s="4" t="s">
        <v>2393</v>
      </c>
      <c r="K479" s="4" t="s">
        <v>64</v>
      </c>
      <c r="L479" s="4" t="s">
        <v>423</v>
      </c>
      <c r="M479" s="4" t="s">
        <v>1838</v>
      </c>
      <c r="N479" s="4" t="s">
        <v>1980</v>
      </c>
      <c r="O479" s="4" t="s">
        <v>2076</v>
      </c>
      <c r="P479" s="4" t="s">
        <v>3568</v>
      </c>
      <c r="Q479" s="4" t="s">
        <v>3585</v>
      </c>
      <c r="R479" s="4"/>
      <c r="S479" s="4"/>
      <c r="T479" s="4">
        <v>1</v>
      </c>
      <c r="U479" s="4">
        <v>4</v>
      </c>
      <c r="V479" s="4">
        <v>2</v>
      </c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28">
        <f t="shared" si="17"/>
        <v>7</v>
      </c>
      <c r="BS479" s="29">
        <v>155</v>
      </c>
      <c r="BT479" s="29">
        <f t="shared" si="18"/>
        <v>1085</v>
      </c>
      <c r="BU479" s="4"/>
      <c r="BV479" s="10"/>
      <c r="BW479" s="10"/>
      <c r="BX479" s="10"/>
    </row>
    <row r="480" spans="1:76" s="9" customFormat="1" ht="99.95" customHeight="1">
      <c r="A480" s="11" t="s">
        <v>89</v>
      </c>
      <c r="B480" s="4" t="s">
        <v>763</v>
      </c>
      <c r="C480" s="4" t="s">
        <v>1324</v>
      </c>
      <c r="D480" s="4" t="s">
        <v>61</v>
      </c>
      <c r="E480" s="6" t="s">
        <v>146</v>
      </c>
      <c r="F480" s="6">
        <v>2020</v>
      </c>
      <c r="G480" s="4" t="s">
        <v>63</v>
      </c>
      <c r="H480" s="9" t="s">
        <v>2628</v>
      </c>
      <c r="I480" s="4">
        <v>516292</v>
      </c>
      <c r="J480" s="4" t="s">
        <v>2160</v>
      </c>
      <c r="K480" s="4" t="s">
        <v>64</v>
      </c>
      <c r="L480" s="4" t="s">
        <v>78</v>
      </c>
      <c r="M480" s="4" t="s">
        <v>1456</v>
      </c>
      <c r="N480" s="4" t="s">
        <v>578</v>
      </c>
      <c r="O480" s="4" t="s">
        <v>579</v>
      </c>
      <c r="P480" s="4" t="s">
        <v>3240</v>
      </c>
      <c r="Q480" s="4" t="s">
        <v>3571</v>
      </c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>
        <v>2</v>
      </c>
      <c r="AN480" s="4"/>
      <c r="AO480" s="4">
        <v>1</v>
      </c>
      <c r="AP480" s="4"/>
      <c r="AQ480" s="4">
        <v>2</v>
      </c>
      <c r="AR480" s="4"/>
      <c r="AS480" s="4">
        <v>1</v>
      </c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28">
        <f t="shared" si="17"/>
        <v>6</v>
      </c>
      <c r="BS480" s="29">
        <v>795</v>
      </c>
      <c r="BT480" s="29">
        <f t="shared" si="18"/>
        <v>4770</v>
      </c>
      <c r="BU480" s="4"/>
      <c r="BV480" s="10"/>
      <c r="BW480" s="10"/>
      <c r="BX480" s="10"/>
    </row>
    <row r="481" spans="1:76" s="9" customFormat="1" ht="99.95" customHeight="1">
      <c r="A481" s="11" t="s">
        <v>89</v>
      </c>
      <c r="B481" s="4" t="s">
        <v>804</v>
      </c>
      <c r="C481" s="4" t="s">
        <v>1324</v>
      </c>
      <c r="D481" s="4" t="s">
        <v>61</v>
      </c>
      <c r="E481" s="6" t="s">
        <v>62</v>
      </c>
      <c r="F481" s="6">
        <v>2020</v>
      </c>
      <c r="G481" s="4" t="s">
        <v>63</v>
      </c>
      <c r="H481" s="9" t="s">
        <v>2665</v>
      </c>
      <c r="I481" s="4">
        <v>530233</v>
      </c>
      <c r="J481" s="4" t="s">
        <v>166</v>
      </c>
      <c r="K481" s="4" t="s">
        <v>64</v>
      </c>
      <c r="L481" s="4" t="s">
        <v>71</v>
      </c>
      <c r="M481" s="4" t="s">
        <v>1476</v>
      </c>
      <c r="N481" s="4" t="s">
        <v>66</v>
      </c>
      <c r="O481" s="4" t="s">
        <v>67</v>
      </c>
      <c r="P481" s="4" t="s">
        <v>3269</v>
      </c>
      <c r="Q481" s="4" t="s">
        <v>3571</v>
      </c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>
        <v>4</v>
      </c>
      <c r="AR481" s="4"/>
      <c r="AS481" s="4">
        <v>2</v>
      </c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28">
        <f t="shared" si="17"/>
        <v>6</v>
      </c>
      <c r="BS481" s="29">
        <v>1695</v>
      </c>
      <c r="BT481" s="29">
        <f t="shared" si="18"/>
        <v>10170</v>
      </c>
      <c r="BU481" s="4"/>
      <c r="BV481" s="10"/>
      <c r="BW481" s="10"/>
      <c r="BX481" s="10"/>
    </row>
    <row r="482" spans="1:76" s="9" customFormat="1" ht="99.95" customHeight="1">
      <c r="A482" s="11" t="s">
        <v>89</v>
      </c>
      <c r="B482" s="4" t="s">
        <v>980</v>
      </c>
      <c r="C482" s="4" t="s">
        <v>1324</v>
      </c>
      <c r="D482" s="4" t="s">
        <v>61</v>
      </c>
      <c r="E482" s="6" t="s">
        <v>146</v>
      </c>
      <c r="F482" s="6">
        <v>2020</v>
      </c>
      <c r="G482" s="4" t="s">
        <v>565</v>
      </c>
      <c r="H482" s="9" t="s">
        <v>2828</v>
      </c>
      <c r="I482" s="4">
        <v>582803</v>
      </c>
      <c r="J482" s="4" t="s">
        <v>2265</v>
      </c>
      <c r="K482" s="4" t="s">
        <v>64</v>
      </c>
      <c r="L482" s="4" t="s">
        <v>366</v>
      </c>
      <c r="M482" s="4" t="s">
        <v>1593</v>
      </c>
      <c r="N482" s="4" t="s">
        <v>66</v>
      </c>
      <c r="O482" s="4" t="s">
        <v>67</v>
      </c>
      <c r="P482" s="4" t="s">
        <v>3260</v>
      </c>
      <c r="Q482" s="4" t="s">
        <v>70</v>
      </c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>
        <v>2</v>
      </c>
      <c r="AY482" s="4">
        <v>1</v>
      </c>
      <c r="AZ482" s="4">
        <v>1</v>
      </c>
      <c r="BA482" s="4">
        <v>2</v>
      </c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28">
        <f t="shared" si="17"/>
        <v>6</v>
      </c>
      <c r="BS482" s="29">
        <v>645</v>
      </c>
      <c r="BT482" s="29">
        <f t="shared" si="18"/>
        <v>3870</v>
      </c>
      <c r="BU482" s="4"/>
      <c r="BV482" s="10"/>
      <c r="BW482" s="10"/>
      <c r="BX482" s="10"/>
    </row>
    <row r="483" spans="1:76" s="9" customFormat="1" ht="99.95" customHeight="1">
      <c r="A483" s="11" t="s">
        <v>89</v>
      </c>
      <c r="B483" s="4" t="s">
        <v>990</v>
      </c>
      <c r="C483" s="4" t="s">
        <v>1324</v>
      </c>
      <c r="D483" s="4" t="s">
        <v>61</v>
      </c>
      <c r="E483" s="6" t="s">
        <v>146</v>
      </c>
      <c r="F483" s="6">
        <v>2020</v>
      </c>
      <c r="G483" s="4" t="s">
        <v>63</v>
      </c>
      <c r="H483" s="9" t="s">
        <v>2838</v>
      </c>
      <c r="I483" s="4">
        <v>585899</v>
      </c>
      <c r="J483" s="4" t="s">
        <v>194</v>
      </c>
      <c r="K483" s="4" t="s">
        <v>64</v>
      </c>
      <c r="L483" s="4" t="s">
        <v>72</v>
      </c>
      <c r="M483" s="4" t="s">
        <v>1602</v>
      </c>
      <c r="N483" s="4" t="s">
        <v>292</v>
      </c>
      <c r="O483" s="4" t="s">
        <v>293</v>
      </c>
      <c r="P483" s="4" t="s">
        <v>3371</v>
      </c>
      <c r="Q483" s="4" t="s">
        <v>70</v>
      </c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>
        <v>3</v>
      </c>
      <c r="AN483" s="4"/>
      <c r="AO483" s="4">
        <v>3</v>
      </c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28">
        <f t="shared" si="17"/>
        <v>6</v>
      </c>
      <c r="BS483" s="29">
        <v>1595</v>
      </c>
      <c r="BT483" s="29">
        <f t="shared" si="18"/>
        <v>9570</v>
      </c>
      <c r="BU483" s="4"/>
      <c r="BV483" s="10"/>
      <c r="BW483" s="10"/>
      <c r="BX483" s="10"/>
    </row>
    <row r="484" spans="1:76" s="9" customFormat="1" ht="99.95" customHeight="1">
      <c r="A484" s="11" t="s">
        <v>89</v>
      </c>
      <c r="B484" s="4" t="s">
        <v>1029</v>
      </c>
      <c r="C484" s="4" t="s">
        <v>1324</v>
      </c>
      <c r="D484" s="4" t="s">
        <v>61</v>
      </c>
      <c r="E484" s="6" t="s">
        <v>146</v>
      </c>
      <c r="F484" s="6">
        <v>2020</v>
      </c>
      <c r="G484" s="4" t="s">
        <v>565</v>
      </c>
      <c r="H484" s="9" t="s">
        <v>2876</v>
      </c>
      <c r="I484" s="4">
        <v>594736</v>
      </c>
      <c r="J484" s="4" t="s">
        <v>2293</v>
      </c>
      <c r="K484" s="4" t="s">
        <v>64</v>
      </c>
      <c r="L484" s="4" t="s">
        <v>366</v>
      </c>
      <c r="M484" s="4" t="s">
        <v>1633</v>
      </c>
      <c r="N484" s="4" t="s">
        <v>1913</v>
      </c>
      <c r="O484" s="4" t="s">
        <v>2019</v>
      </c>
      <c r="P484" s="4" t="s">
        <v>3242</v>
      </c>
      <c r="Q484" s="4" t="s">
        <v>70</v>
      </c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>
        <v>2</v>
      </c>
      <c r="AX484" s="4">
        <v>1</v>
      </c>
      <c r="AY484" s="4">
        <v>2</v>
      </c>
      <c r="AZ484" s="4">
        <v>1</v>
      </c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28">
        <f t="shared" si="17"/>
        <v>6</v>
      </c>
      <c r="BS484" s="29">
        <v>545</v>
      </c>
      <c r="BT484" s="29">
        <f t="shared" si="18"/>
        <v>3270</v>
      </c>
      <c r="BU484" s="4"/>
      <c r="BV484" s="10"/>
      <c r="BW484" s="10"/>
      <c r="BX484" s="10"/>
    </row>
    <row r="485" spans="1:76" s="9" customFormat="1" ht="99.95" customHeight="1">
      <c r="A485" s="11" t="s">
        <v>89</v>
      </c>
      <c r="B485" s="4" t="s">
        <v>1094</v>
      </c>
      <c r="C485" s="4" t="s">
        <v>1324</v>
      </c>
      <c r="D485" s="4" t="s">
        <v>61</v>
      </c>
      <c r="E485" s="6" t="s">
        <v>146</v>
      </c>
      <c r="F485" s="6">
        <v>2020</v>
      </c>
      <c r="G485" s="4" t="s">
        <v>63</v>
      </c>
      <c r="H485" s="9" t="s">
        <v>2933</v>
      </c>
      <c r="I485" s="4">
        <v>600364</v>
      </c>
      <c r="J485" s="4" t="s">
        <v>2087</v>
      </c>
      <c r="K485" s="4" t="s">
        <v>64</v>
      </c>
      <c r="L485" s="4" t="s">
        <v>65</v>
      </c>
      <c r="M485" s="4" t="s">
        <v>1681</v>
      </c>
      <c r="N485" s="4" t="s">
        <v>1880</v>
      </c>
      <c r="O485" s="4" t="s">
        <v>80</v>
      </c>
      <c r="P485" s="4" t="s">
        <v>3433</v>
      </c>
      <c r="Q485" s="4" t="s">
        <v>3571</v>
      </c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>
        <v>1</v>
      </c>
      <c r="AN485" s="4"/>
      <c r="AO485" s="4">
        <v>1</v>
      </c>
      <c r="AP485" s="4"/>
      <c r="AQ485" s="4">
        <v>3</v>
      </c>
      <c r="AR485" s="4"/>
      <c r="AS485" s="4">
        <v>1</v>
      </c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28">
        <f t="shared" si="17"/>
        <v>6</v>
      </c>
      <c r="BS485" s="29">
        <v>1395</v>
      </c>
      <c r="BT485" s="29">
        <f t="shared" si="18"/>
        <v>8370</v>
      </c>
      <c r="BU485" s="4"/>
      <c r="BV485" s="10"/>
      <c r="BW485" s="10"/>
      <c r="BX485" s="10"/>
    </row>
    <row r="486" spans="1:76" s="9" customFormat="1" ht="99.95" customHeight="1">
      <c r="A486" s="11" t="s">
        <v>89</v>
      </c>
      <c r="B486" s="4" t="s">
        <v>1162</v>
      </c>
      <c r="C486" s="4" t="s">
        <v>1324</v>
      </c>
      <c r="D486" s="4" t="s">
        <v>61</v>
      </c>
      <c r="E486" s="6" t="s">
        <v>146</v>
      </c>
      <c r="F486" s="6">
        <v>2020</v>
      </c>
      <c r="G486" s="4" t="s">
        <v>63</v>
      </c>
      <c r="H486" s="9" t="s">
        <v>2993</v>
      </c>
      <c r="I486" s="4">
        <v>600871</v>
      </c>
      <c r="J486" s="4" t="s">
        <v>2325</v>
      </c>
      <c r="K486" s="4" t="s">
        <v>64</v>
      </c>
      <c r="L486" s="4" t="s">
        <v>78</v>
      </c>
      <c r="M486" s="4" t="s">
        <v>1734</v>
      </c>
      <c r="N486" s="4" t="s">
        <v>334</v>
      </c>
      <c r="O486" s="4" t="s">
        <v>335</v>
      </c>
      <c r="P486" s="4" t="s">
        <v>3474</v>
      </c>
      <c r="Q486" s="4" t="s">
        <v>3571</v>
      </c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>
        <v>2</v>
      </c>
      <c r="AN486" s="4"/>
      <c r="AO486" s="4">
        <v>1</v>
      </c>
      <c r="AP486" s="4"/>
      <c r="AQ486" s="4">
        <v>3</v>
      </c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28">
        <f t="shared" si="17"/>
        <v>6</v>
      </c>
      <c r="BS486" s="29">
        <v>435</v>
      </c>
      <c r="BT486" s="29">
        <f t="shared" si="18"/>
        <v>2610</v>
      </c>
      <c r="BU486" s="4"/>
      <c r="BV486" s="10"/>
      <c r="BW486" s="10"/>
      <c r="BX486" s="10"/>
    </row>
    <row r="487" spans="1:76" s="9" customFormat="1" ht="99.95" customHeight="1">
      <c r="A487" s="11" t="s">
        <v>89</v>
      </c>
      <c r="B487" s="4" t="s">
        <v>1182</v>
      </c>
      <c r="C487" s="4" t="s">
        <v>1324</v>
      </c>
      <c r="D487" s="4" t="s">
        <v>61</v>
      </c>
      <c r="E487" s="6" t="s">
        <v>146</v>
      </c>
      <c r="F487" s="6">
        <v>2020</v>
      </c>
      <c r="G487" s="4" t="s">
        <v>63</v>
      </c>
      <c r="H487" s="9" t="s">
        <v>3011</v>
      </c>
      <c r="I487" s="4">
        <v>601191</v>
      </c>
      <c r="J487" s="4" t="s">
        <v>108</v>
      </c>
      <c r="K487" s="4" t="s">
        <v>64</v>
      </c>
      <c r="L487" s="4" t="s">
        <v>285</v>
      </c>
      <c r="M487" s="4" t="s">
        <v>1748</v>
      </c>
      <c r="N487" s="4" t="s">
        <v>102</v>
      </c>
      <c r="O487" s="4" t="s">
        <v>103</v>
      </c>
      <c r="P487" s="4" t="s">
        <v>3456</v>
      </c>
      <c r="Q487" s="4" t="s">
        <v>3571</v>
      </c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>
        <v>1</v>
      </c>
      <c r="AN487" s="4"/>
      <c r="AO487" s="4">
        <v>1</v>
      </c>
      <c r="AP487" s="4"/>
      <c r="AQ487" s="4">
        <v>1</v>
      </c>
      <c r="AR487" s="4"/>
      <c r="AS487" s="4">
        <v>1</v>
      </c>
      <c r="AT487" s="4"/>
      <c r="AU487" s="4">
        <v>2</v>
      </c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28">
        <f t="shared" si="17"/>
        <v>6</v>
      </c>
      <c r="BS487" s="29">
        <v>750</v>
      </c>
      <c r="BT487" s="29">
        <f t="shared" si="18"/>
        <v>4500</v>
      </c>
      <c r="BU487" s="4"/>
      <c r="BV487" s="10"/>
      <c r="BW487" s="10"/>
      <c r="BX487" s="10"/>
    </row>
    <row r="488" spans="1:76" s="9" customFormat="1" ht="99.95" customHeight="1">
      <c r="A488" s="11" t="s">
        <v>89</v>
      </c>
      <c r="B488" s="4" t="s">
        <v>353</v>
      </c>
      <c r="C488" s="4" t="s">
        <v>1324</v>
      </c>
      <c r="D488" s="4" t="s">
        <v>61</v>
      </c>
      <c r="E488" s="6" t="s">
        <v>146</v>
      </c>
      <c r="F488" s="6">
        <v>2020</v>
      </c>
      <c r="G488" s="4" t="s">
        <v>63</v>
      </c>
      <c r="H488" s="9" t="s">
        <v>2466</v>
      </c>
      <c r="I488" s="4">
        <v>900373</v>
      </c>
      <c r="J488" s="4" t="s">
        <v>354</v>
      </c>
      <c r="K488" s="9" t="s">
        <v>2403</v>
      </c>
      <c r="L488" s="4" t="s">
        <v>2401</v>
      </c>
      <c r="M488" s="4" t="s">
        <v>355</v>
      </c>
      <c r="N488" s="4" t="s">
        <v>356</v>
      </c>
      <c r="O488" s="4" t="s">
        <v>2071</v>
      </c>
      <c r="P488" s="4" t="s">
        <v>3547</v>
      </c>
      <c r="Q488" s="4" t="s">
        <v>70</v>
      </c>
      <c r="R488" s="4"/>
      <c r="S488" s="4">
        <v>2</v>
      </c>
      <c r="T488" s="4">
        <v>2</v>
      </c>
      <c r="U488" s="4">
        <v>2</v>
      </c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28">
        <f t="shared" si="17"/>
        <v>6</v>
      </c>
      <c r="BS488" s="29">
        <v>310</v>
      </c>
      <c r="BT488" s="29">
        <f t="shared" si="18"/>
        <v>1860</v>
      </c>
      <c r="BU488" s="4"/>
      <c r="BV488" s="10"/>
      <c r="BW488" s="10"/>
      <c r="BX488" s="10"/>
    </row>
    <row r="489" spans="1:76" s="9" customFormat="1" ht="99.95" customHeight="1">
      <c r="A489" s="11" t="s">
        <v>89</v>
      </c>
      <c r="B489" s="4" t="s">
        <v>1278</v>
      </c>
      <c r="C489" s="4" t="s">
        <v>1324</v>
      </c>
      <c r="D489" s="4" t="s">
        <v>61</v>
      </c>
      <c r="E489" s="6" t="s">
        <v>146</v>
      </c>
      <c r="F489" s="6">
        <v>2020</v>
      </c>
      <c r="G489" s="4" t="s">
        <v>63</v>
      </c>
      <c r="H489" s="9" t="s">
        <v>2466</v>
      </c>
      <c r="I489" s="4">
        <v>900373</v>
      </c>
      <c r="J489" s="4" t="s">
        <v>354</v>
      </c>
      <c r="K489" s="9" t="s">
        <v>2403</v>
      </c>
      <c r="L489" s="4" t="s">
        <v>2401</v>
      </c>
      <c r="M489" s="4" t="s">
        <v>355</v>
      </c>
      <c r="N489" s="4" t="s">
        <v>1975</v>
      </c>
      <c r="O489" s="4" t="s">
        <v>2072</v>
      </c>
      <c r="P489" s="4" t="s">
        <v>3547</v>
      </c>
      <c r="Q489" s="4" t="s">
        <v>70</v>
      </c>
      <c r="R489" s="4"/>
      <c r="S489" s="4">
        <v>1</v>
      </c>
      <c r="T489" s="4">
        <v>3</v>
      </c>
      <c r="U489" s="4">
        <v>2</v>
      </c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28">
        <f t="shared" si="17"/>
        <v>6</v>
      </c>
      <c r="BS489" s="29">
        <v>310</v>
      </c>
      <c r="BT489" s="29">
        <f t="shared" si="18"/>
        <v>1860</v>
      </c>
      <c r="BU489" s="4"/>
      <c r="BV489" s="10"/>
      <c r="BW489" s="10"/>
      <c r="BX489" s="10"/>
    </row>
    <row r="490" spans="1:76" s="9" customFormat="1" ht="99.95" customHeight="1">
      <c r="A490" s="11" t="s">
        <v>89</v>
      </c>
      <c r="B490" s="4" t="s">
        <v>1288</v>
      </c>
      <c r="C490" s="4" t="s">
        <v>1324</v>
      </c>
      <c r="D490" s="4" t="s">
        <v>61</v>
      </c>
      <c r="E490" s="6" t="s">
        <v>146</v>
      </c>
      <c r="F490" s="6">
        <v>2020</v>
      </c>
      <c r="G490" s="4" t="s">
        <v>63</v>
      </c>
      <c r="H490" s="9" t="s">
        <v>3091</v>
      </c>
      <c r="I490" s="4">
        <v>900402</v>
      </c>
      <c r="J490" s="4" t="s">
        <v>2375</v>
      </c>
      <c r="K490" s="9" t="s">
        <v>2403</v>
      </c>
      <c r="L490" s="4" t="s">
        <v>348</v>
      </c>
      <c r="M490" s="4" t="s">
        <v>1815</v>
      </c>
      <c r="N490" s="4" t="s">
        <v>1976</v>
      </c>
      <c r="O490" s="4" t="s">
        <v>2073</v>
      </c>
      <c r="P490" s="4" t="s">
        <v>3550</v>
      </c>
      <c r="Q490" s="4" t="s">
        <v>3577</v>
      </c>
      <c r="R490" s="4"/>
      <c r="S490" s="4"/>
      <c r="T490" s="4">
        <v>3</v>
      </c>
      <c r="U490" s="4">
        <v>2</v>
      </c>
      <c r="V490" s="4">
        <v>1</v>
      </c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28">
        <f t="shared" si="17"/>
        <v>6</v>
      </c>
      <c r="BS490" s="29">
        <v>75</v>
      </c>
      <c r="BT490" s="29">
        <f t="shared" si="18"/>
        <v>450</v>
      </c>
      <c r="BU490" s="4"/>
      <c r="BV490" s="10"/>
      <c r="BW490" s="10"/>
      <c r="BX490" s="10"/>
    </row>
    <row r="491" spans="1:76" s="9" customFormat="1" ht="99.95" customHeight="1">
      <c r="A491" s="11" t="s">
        <v>89</v>
      </c>
      <c r="B491" s="4" t="s">
        <v>1289</v>
      </c>
      <c r="C491" s="4" t="s">
        <v>1324</v>
      </c>
      <c r="D491" s="4" t="s">
        <v>61</v>
      </c>
      <c r="E491" s="6" t="s">
        <v>146</v>
      </c>
      <c r="F491" s="6">
        <v>2020</v>
      </c>
      <c r="G491" s="4" t="s">
        <v>63</v>
      </c>
      <c r="H491" s="9" t="s">
        <v>3092</v>
      </c>
      <c r="I491" s="4">
        <v>900403</v>
      </c>
      <c r="J491" s="4" t="s">
        <v>2376</v>
      </c>
      <c r="K491" s="9" t="s">
        <v>2403</v>
      </c>
      <c r="L491" s="4" t="s">
        <v>2400</v>
      </c>
      <c r="M491" s="4" t="s">
        <v>1816</v>
      </c>
      <c r="N491" s="4" t="s">
        <v>1977</v>
      </c>
      <c r="O491" s="4" t="s">
        <v>2074</v>
      </c>
      <c r="P491" s="4" t="s">
        <v>3551</v>
      </c>
      <c r="Q491" s="4" t="s">
        <v>3577</v>
      </c>
      <c r="R491" s="4"/>
      <c r="S491" s="4"/>
      <c r="T491" s="4">
        <v>3</v>
      </c>
      <c r="U491" s="4">
        <v>2</v>
      </c>
      <c r="V491" s="4">
        <v>1</v>
      </c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28">
        <f t="shared" si="17"/>
        <v>6</v>
      </c>
      <c r="BS491" s="29">
        <v>75</v>
      </c>
      <c r="BT491" s="29">
        <f t="shared" si="18"/>
        <v>450</v>
      </c>
      <c r="BU491" s="4"/>
      <c r="BV491" s="10"/>
      <c r="BW491" s="10"/>
      <c r="BX491" s="10"/>
    </row>
    <row r="492" spans="1:76" s="9" customFormat="1" ht="99.95" customHeight="1">
      <c r="A492" s="11" t="s">
        <v>89</v>
      </c>
      <c r="B492" s="4" t="s">
        <v>1300</v>
      </c>
      <c r="C492" s="4" t="s">
        <v>1324</v>
      </c>
      <c r="D492" s="4" t="s">
        <v>61</v>
      </c>
      <c r="E492" s="6" t="s">
        <v>146</v>
      </c>
      <c r="F492" s="6">
        <v>2020</v>
      </c>
      <c r="G492" s="4" t="s">
        <v>63</v>
      </c>
      <c r="H492" s="9" t="s">
        <v>3103</v>
      </c>
      <c r="I492" s="4">
        <v>900424</v>
      </c>
      <c r="J492" s="4" t="s">
        <v>2387</v>
      </c>
      <c r="K492" s="9" t="s">
        <v>2403</v>
      </c>
      <c r="L492" s="4" t="s">
        <v>348</v>
      </c>
      <c r="M492" s="4" t="s">
        <v>1827</v>
      </c>
      <c r="N492" s="4" t="s">
        <v>349</v>
      </c>
      <c r="O492" s="4" t="s">
        <v>67</v>
      </c>
      <c r="P492" s="4" t="s">
        <v>3560</v>
      </c>
      <c r="Q492" s="4" t="s">
        <v>3577</v>
      </c>
      <c r="R492" s="4"/>
      <c r="S492" s="4"/>
      <c r="T492" s="4">
        <v>4</v>
      </c>
      <c r="U492" s="4">
        <v>2</v>
      </c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28">
        <f t="shared" si="17"/>
        <v>6</v>
      </c>
      <c r="BS492" s="29">
        <v>85</v>
      </c>
      <c r="BT492" s="29">
        <f t="shared" si="18"/>
        <v>510</v>
      </c>
      <c r="BU492" s="4"/>
      <c r="BV492" s="10"/>
      <c r="BW492" s="10"/>
      <c r="BX492" s="10"/>
    </row>
    <row r="493" spans="1:76" s="9" customFormat="1" ht="99.95" customHeight="1">
      <c r="A493" s="11" t="s">
        <v>89</v>
      </c>
      <c r="B493" s="4" t="s">
        <v>1304</v>
      </c>
      <c r="C493" s="4" t="s">
        <v>1324</v>
      </c>
      <c r="D493" s="4" t="s">
        <v>61</v>
      </c>
      <c r="E493" s="6" t="s">
        <v>146</v>
      </c>
      <c r="F493" s="6">
        <v>2020</v>
      </c>
      <c r="G493" s="4" t="s">
        <v>63</v>
      </c>
      <c r="H493" s="9" t="s">
        <v>3106</v>
      </c>
      <c r="I493" s="4">
        <v>900427</v>
      </c>
      <c r="J493" s="4" t="s">
        <v>2389</v>
      </c>
      <c r="K493" s="4" t="s">
        <v>64</v>
      </c>
      <c r="L493" s="4" t="s">
        <v>78</v>
      </c>
      <c r="M493" s="4" t="s">
        <v>1830</v>
      </c>
      <c r="N493" s="4" t="s">
        <v>1979</v>
      </c>
      <c r="O493" s="4" t="s">
        <v>259</v>
      </c>
      <c r="P493" s="4" t="s">
        <v>3563</v>
      </c>
      <c r="Q493" s="4" t="s">
        <v>3577</v>
      </c>
      <c r="R493" s="4"/>
      <c r="S493" s="4"/>
      <c r="T493" s="4">
        <v>2</v>
      </c>
      <c r="U493" s="4">
        <v>4</v>
      </c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28">
        <f t="shared" si="17"/>
        <v>6</v>
      </c>
      <c r="BS493" s="29">
        <v>190</v>
      </c>
      <c r="BT493" s="29">
        <f t="shared" si="18"/>
        <v>1140</v>
      </c>
      <c r="BU493" s="4"/>
      <c r="BV493" s="10"/>
      <c r="BW493" s="10"/>
      <c r="BX493" s="10"/>
    </row>
    <row r="494" spans="1:76" s="9" customFormat="1" ht="99.95" customHeight="1">
      <c r="A494" s="11" t="s">
        <v>89</v>
      </c>
      <c r="B494" s="4" t="s">
        <v>1313</v>
      </c>
      <c r="C494" s="4" t="s">
        <v>1324</v>
      </c>
      <c r="D494" s="4" t="s">
        <v>61</v>
      </c>
      <c r="E494" s="6" t="s">
        <v>146</v>
      </c>
      <c r="F494" s="6">
        <v>2020</v>
      </c>
      <c r="G494" s="4" t="s">
        <v>63</v>
      </c>
      <c r="H494" s="9" t="s">
        <v>3112</v>
      </c>
      <c r="I494" s="4">
        <v>900435</v>
      </c>
      <c r="J494" s="4" t="s">
        <v>2393</v>
      </c>
      <c r="K494" s="4" t="s">
        <v>64</v>
      </c>
      <c r="L494" s="4" t="s">
        <v>78</v>
      </c>
      <c r="M494" s="4" t="s">
        <v>1836</v>
      </c>
      <c r="N494" s="4" t="s">
        <v>1980</v>
      </c>
      <c r="O494" s="4" t="s">
        <v>2076</v>
      </c>
      <c r="P494" s="4" t="s">
        <v>3568</v>
      </c>
      <c r="Q494" s="4" t="s">
        <v>3585</v>
      </c>
      <c r="R494" s="4"/>
      <c r="S494" s="4"/>
      <c r="T494" s="4">
        <v>2</v>
      </c>
      <c r="U494" s="4">
        <v>3</v>
      </c>
      <c r="V494" s="4">
        <v>1</v>
      </c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28">
        <f t="shared" si="17"/>
        <v>6</v>
      </c>
      <c r="BS494" s="29">
        <v>175</v>
      </c>
      <c r="BT494" s="29">
        <f t="shared" si="18"/>
        <v>1050</v>
      </c>
      <c r="BU494" s="4"/>
      <c r="BV494" s="10"/>
      <c r="BW494" s="10"/>
      <c r="BX494" s="10"/>
    </row>
    <row r="495" spans="1:76" s="9" customFormat="1" ht="99.95" customHeight="1">
      <c r="A495" s="11" t="s">
        <v>89</v>
      </c>
      <c r="B495" s="4" t="s">
        <v>431</v>
      </c>
      <c r="C495" s="4" t="s">
        <v>1324</v>
      </c>
      <c r="D495" s="4" t="s">
        <v>61</v>
      </c>
      <c r="E495" s="6" t="s">
        <v>146</v>
      </c>
      <c r="F495" s="6">
        <v>2020</v>
      </c>
      <c r="G495" s="4" t="s">
        <v>63</v>
      </c>
      <c r="H495" s="9" t="s">
        <v>2473</v>
      </c>
      <c r="I495" s="4">
        <v>322182</v>
      </c>
      <c r="J495" s="4" t="s">
        <v>274</v>
      </c>
      <c r="K495" s="4" t="s">
        <v>64</v>
      </c>
      <c r="L495" s="4" t="s">
        <v>2399</v>
      </c>
      <c r="M495" s="4" t="s">
        <v>273</v>
      </c>
      <c r="N495" s="4" t="s">
        <v>432</v>
      </c>
      <c r="O495" s="4" t="s">
        <v>432</v>
      </c>
      <c r="P495" s="4" t="s">
        <v>3144</v>
      </c>
      <c r="Q495" s="4" t="s">
        <v>70</v>
      </c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>
        <v>2</v>
      </c>
      <c r="AN495" s="4"/>
      <c r="AO495" s="4">
        <v>2</v>
      </c>
      <c r="AP495" s="4"/>
      <c r="AQ495" s="4"/>
      <c r="AR495" s="4"/>
      <c r="AS495" s="4">
        <v>1</v>
      </c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28">
        <f t="shared" si="17"/>
        <v>5</v>
      </c>
      <c r="BS495" s="29">
        <v>495</v>
      </c>
      <c r="BT495" s="29">
        <f t="shared" si="18"/>
        <v>2475</v>
      </c>
      <c r="BU495" s="4"/>
      <c r="BV495" s="10"/>
      <c r="BW495" s="10"/>
      <c r="BX495" s="10"/>
    </row>
    <row r="496" spans="1:76" s="9" customFormat="1" ht="99.95" customHeight="1">
      <c r="A496" s="11" t="s">
        <v>89</v>
      </c>
      <c r="B496" s="4" t="s">
        <v>732</v>
      </c>
      <c r="C496" s="4" t="s">
        <v>1324</v>
      </c>
      <c r="D496" s="4" t="s">
        <v>61</v>
      </c>
      <c r="E496" s="6" t="s">
        <v>146</v>
      </c>
      <c r="F496" s="6">
        <v>2020</v>
      </c>
      <c r="G496" s="4" t="s">
        <v>63</v>
      </c>
      <c r="H496" s="9" t="s">
        <v>2547</v>
      </c>
      <c r="I496" s="4">
        <v>505161</v>
      </c>
      <c r="J496" s="4" t="s">
        <v>2156</v>
      </c>
      <c r="K496" s="4" t="s">
        <v>515</v>
      </c>
      <c r="L496" s="4" t="s">
        <v>536</v>
      </c>
      <c r="M496" s="4" t="s">
        <v>1432</v>
      </c>
      <c r="N496" s="4" t="s">
        <v>167</v>
      </c>
      <c r="O496" s="4" t="s">
        <v>84</v>
      </c>
      <c r="P496" s="4" t="s">
        <v>3205</v>
      </c>
      <c r="Q496" s="4" t="s">
        <v>70</v>
      </c>
      <c r="R496" s="4">
        <v>5</v>
      </c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28">
        <f t="shared" si="17"/>
        <v>5</v>
      </c>
      <c r="BS496" s="29">
        <v>395</v>
      </c>
      <c r="BT496" s="29">
        <f t="shared" si="18"/>
        <v>1975</v>
      </c>
      <c r="BU496" s="4"/>
      <c r="BV496" s="10"/>
      <c r="BW496" s="10"/>
      <c r="BX496" s="10"/>
    </row>
    <row r="497" spans="1:76" s="9" customFormat="1" ht="99.95" customHeight="1">
      <c r="A497" s="11" t="s">
        <v>89</v>
      </c>
      <c r="B497" s="4" t="s">
        <v>710</v>
      </c>
      <c r="C497" s="4" t="s">
        <v>1324</v>
      </c>
      <c r="D497" s="4" t="s">
        <v>61</v>
      </c>
      <c r="E497" s="6" t="s">
        <v>146</v>
      </c>
      <c r="F497" s="6">
        <v>2020</v>
      </c>
      <c r="G497" s="4" t="s">
        <v>63</v>
      </c>
      <c r="H497" s="9" t="s">
        <v>2582</v>
      </c>
      <c r="I497" s="4">
        <v>501524</v>
      </c>
      <c r="J497" s="4" t="s">
        <v>79</v>
      </c>
      <c r="K497" s="4" t="s">
        <v>64</v>
      </c>
      <c r="L497" s="4" t="s">
        <v>65</v>
      </c>
      <c r="M497" s="4" t="s">
        <v>1414</v>
      </c>
      <c r="N497" s="4" t="s">
        <v>66</v>
      </c>
      <c r="O497" s="4" t="s">
        <v>67</v>
      </c>
      <c r="P497" s="4" t="s">
        <v>3222</v>
      </c>
      <c r="Q497" s="4" t="s">
        <v>70</v>
      </c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>
        <v>3</v>
      </c>
      <c r="AN497" s="4"/>
      <c r="AO497" s="4">
        <v>2</v>
      </c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28">
        <f t="shared" si="17"/>
        <v>5</v>
      </c>
      <c r="BS497" s="29">
        <v>2495</v>
      </c>
      <c r="BT497" s="29">
        <f t="shared" si="18"/>
        <v>12475</v>
      </c>
      <c r="BU497" s="4"/>
      <c r="BV497" s="10"/>
      <c r="BW497" s="10"/>
      <c r="BX497" s="10"/>
    </row>
    <row r="498" spans="1:76" s="9" customFormat="1" ht="99.95" customHeight="1">
      <c r="A498" s="11" t="s">
        <v>89</v>
      </c>
      <c r="B498" s="4" t="s">
        <v>713</v>
      </c>
      <c r="C498" s="4" t="s">
        <v>1324</v>
      </c>
      <c r="D498" s="4" t="s">
        <v>61</v>
      </c>
      <c r="E498" s="6" t="s">
        <v>146</v>
      </c>
      <c r="F498" s="6">
        <v>2020</v>
      </c>
      <c r="G498" s="4" t="s">
        <v>63</v>
      </c>
      <c r="H498" s="9" t="s">
        <v>2585</v>
      </c>
      <c r="I498" s="4">
        <v>501775</v>
      </c>
      <c r="J498" s="4" t="s">
        <v>2147</v>
      </c>
      <c r="K498" s="4" t="s">
        <v>435</v>
      </c>
      <c r="L498" s="4" t="s">
        <v>484</v>
      </c>
      <c r="M498" s="4" t="s">
        <v>1417</v>
      </c>
      <c r="N498" s="4" t="s">
        <v>1868</v>
      </c>
      <c r="O498" s="4" t="s">
        <v>1994</v>
      </c>
      <c r="P498" s="4" t="s">
        <v>3223</v>
      </c>
      <c r="Q498" s="4" t="s">
        <v>70</v>
      </c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>
        <v>3</v>
      </c>
      <c r="AO498" s="4">
        <v>1</v>
      </c>
      <c r="AP498" s="4"/>
      <c r="AQ498" s="4">
        <v>1</v>
      </c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28">
        <f t="shared" si="17"/>
        <v>5</v>
      </c>
      <c r="BS498" s="29">
        <v>425</v>
      </c>
      <c r="BT498" s="29">
        <f t="shared" si="18"/>
        <v>2125</v>
      </c>
      <c r="BU498" s="4"/>
      <c r="BV498" s="10"/>
      <c r="BW498" s="10"/>
      <c r="BX498" s="10"/>
    </row>
    <row r="499" spans="1:76" s="9" customFormat="1" ht="99.95" customHeight="1">
      <c r="A499" s="11" t="s">
        <v>89</v>
      </c>
      <c r="B499" s="4" t="s">
        <v>168</v>
      </c>
      <c r="C499" s="4" t="s">
        <v>1324</v>
      </c>
      <c r="D499" s="4" t="s">
        <v>61</v>
      </c>
      <c r="E499" s="6" t="s">
        <v>146</v>
      </c>
      <c r="F499" s="6">
        <v>2020</v>
      </c>
      <c r="G499" s="4" t="s">
        <v>63</v>
      </c>
      <c r="H499" s="9" t="s">
        <v>2444</v>
      </c>
      <c r="I499" s="4">
        <v>503180</v>
      </c>
      <c r="J499" s="4" t="s">
        <v>169</v>
      </c>
      <c r="K499" s="4" t="s">
        <v>64</v>
      </c>
      <c r="L499" s="4" t="s">
        <v>65</v>
      </c>
      <c r="M499" s="4" t="s">
        <v>170</v>
      </c>
      <c r="N499" s="4" t="s">
        <v>171</v>
      </c>
      <c r="O499" s="4" t="s">
        <v>172</v>
      </c>
      <c r="P499" s="4" t="s">
        <v>3227</v>
      </c>
      <c r="Q499" s="4" t="s">
        <v>3571</v>
      </c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>
        <v>1</v>
      </c>
      <c r="AN499" s="4"/>
      <c r="AO499" s="4">
        <v>2</v>
      </c>
      <c r="AP499" s="4"/>
      <c r="AQ499" s="4">
        <v>1</v>
      </c>
      <c r="AR499" s="4"/>
      <c r="AS499" s="4">
        <v>1</v>
      </c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28">
        <f t="shared" si="17"/>
        <v>5</v>
      </c>
      <c r="BS499" s="29">
        <v>1695</v>
      </c>
      <c r="BT499" s="29">
        <f t="shared" si="18"/>
        <v>8475</v>
      </c>
      <c r="BU499" s="4"/>
      <c r="BV499" s="10"/>
      <c r="BW499" s="10"/>
      <c r="BX499" s="10"/>
    </row>
    <row r="500" spans="1:76" s="9" customFormat="1" ht="99.95" customHeight="1">
      <c r="A500" s="11" t="s">
        <v>89</v>
      </c>
      <c r="B500" s="4" t="s">
        <v>741</v>
      </c>
      <c r="C500" s="4" t="s">
        <v>1324</v>
      </c>
      <c r="D500" s="4" t="s">
        <v>61</v>
      </c>
      <c r="E500" s="6" t="s">
        <v>146</v>
      </c>
      <c r="F500" s="6">
        <v>2020</v>
      </c>
      <c r="G500" s="4" t="s">
        <v>63</v>
      </c>
      <c r="H500" s="9" t="s">
        <v>2607</v>
      </c>
      <c r="I500" s="4">
        <v>509464</v>
      </c>
      <c r="J500" s="4" t="s">
        <v>2160</v>
      </c>
      <c r="K500" s="4" t="s">
        <v>64</v>
      </c>
      <c r="L500" s="4" t="s">
        <v>65</v>
      </c>
      <c r="M500" s="4" t="s">
        <v>1440</v>
      </c>
      <c r="N500" s="4" t="s">
        <v>1883</v>
      </c>
      <c r="O500" s="4" t="s">
        <v>2001</v>
      </c>
      <c r="P500" s="4" t="s">
        <v>3236</v>
      </c>
      <c r="Q500" s="4" t="s">
        <v>3571</v>
      </c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>
        <v>1</v>
      </c>
      <c r="AN500" s="4"/>
      <c r="AO500" s="4">
        <v>2</v>
      </c>
      <c r="AP500" s="4"/>
      <c r="AQ500" s="4">
        <v>1</v>
      </c>
      <c r="AR500" s="4"/>
      <c r="AS500" s="4">
        <v>1</v>
      </c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28">
        <f t="shared" si="17"/>
        <v>5</v>
      </c>
      <c r="BS500" s="29">
        <v>1495</v>
      </c>
      <c r="BT500" s="29">
        <f t="shared" si="18"/>
        <v>7475</v>
      </c>
      <c r="BU500" s="4"/>
      <c r="BV500" s="10"/>
      <c r="BW500" s="10"/>
      <c r="BX500" s="10"/>
    </row>
    <row r="501" spans="1:76" s="9" customFormat="1" ht="99.95" customHeight="1">
      <c r="A501" s="11" t="s">
        <v>89</v>
      </c>
      <c r="B501" s="4" t="s">
        <v>742</v>
      </c>
      <c r="C501" s="4" t="s">
        <v>1324</v>
      </c>
      <c r="D501" s="4" t="s">
        <v>61</v>
      </c>
      <c r="E501" s="6" t="s">
        <v>62</v>
      </c>
      <c r="F501" s="6">
        <v>2020</v>
      </c>
      <c r="G501" s="4" t="s">
        <v>63</v>
      </c>
      <c r="H501" s="9" t="s">
        <v>2608</v>
      </c>
      <c r="I501" s="4">
        <v>511237</v>
      </c>
      <c r="J501" s="4" t="s">
        <v>2127</v>
      </c>
      <c r="K501" s="4" t="s">
        <v>64</v>
      </c>
      <c r="L501" s="4" t="s">
        <v>423</v>
      </c>
      <c r="M501" s="4" t="s">
        <v>1441</v>
      </c>
      <c r="N501" s="4" t="s">
        <v>1864</v>
      </c>
      <c r="O501" s="4" t="s">
        <v>1992</v>
      </c>
      <c r="P501" s="4" t="s">
        <v>3208</v>
      </c>
      <c r="Q501" s="4" t="s">
        <v>70</v>
      </c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>
        <v>1</v>
      </c>
      <c r="AE501" s="4">
        <v>2</v>
      </c>
      <c r="AF501" s="4">
        <v>1</v>
      </c>
      <c r="AG501" s="4">
        <v>1</v>
      </c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28">
        <f t="shared" si="17"/>
        <v>5</v>
      </c>
      <c r="BS501" s="29">
        <v>395</v>
      </c>
      <c r="BT501" s="29">
        <f t="shared" si="18"/>
        <v>1975</v>
      </c>
      <c r="BU501" s="4"/>
      <c r="BV501" s="10"/>
      <c r="BW501" s="10"/>
      <c r="BX501" s="10"/>
    </row>
    <row r="502" spans="1:76" s="9" customFormat="1" ht="99.95" customHeight="1">
      <c r="A502" s="11" t="s">
        <v>89</v>
      </c>
      <c r="B502" s="4" t="s">
        <v>744</v>
      </c>
      <c r="C502" s="4" t="s">
        <v>1324</v>
      </c>
      <c r="D502" s="4" t="s">
        <v>61</v>
      </c>
      <c r="E502" s="6" t="s">
        <v>62</v>
      </c>
      <c r="F502" s="6">
        <v>2020</v>
      </c>
      <c r="G502" s="4" t="s">
        <v>63</v>
      </c>
      <c r="H502" s="9" t="s">
        <v>2610</v>
      </c>
      <c r="I502" s="4">
        <v>511240</v>
      </c>
      <c r="J502" s="4" t="s">
        <v>2162</v>
      </c>
      <c r="K502" s="4" t="s">
        <v>64</v>
      </c>
      <c r="L502" s="4" t="s">
        <v>2399</v>
      </c>
      <c r="M502" s="4" t="s">
        <v>1442</v>
      </c>
      <c r="N502" s="4" t="s">
        <v>102</v>
      </c>
      <c r="O502" s="4" t="s">
        <v>103</v>
      </c>
      <c r="P502" s="4" t="s">
        <v>3132</v>
      </c>
      <c r="Q502" s="4" t="s">
        <v>3572</v>
      </c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>
        <v>2</v>
      </c>
      <c r="AN502" s="4"/>
      <c r="AO502" s="4"/>
      <c r="AP502" s="4"/>
      <c r="AQ502" s="4">
        <v>2</v>
      </c>
      <c r="AR502" s="4"/>
      <c r="AS502" s="4">
        <v>1</v>
      </c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28">
        <f t="shared" si="17"/>
        <v>5</v>
      </c>
      <c r="BS502" s="29">
        <v>265</v>
      </c>
      <c r="BT502" s="29">
        <f t="shared" si="18"/>
        <v>1325</v>
      </c>
      <c r="BU502" s="4"/>
      <c r="BV502" s="10"/>
      <c r="BW502" s="10"/>
      <c r="BX502" s="10"/>
    </row>
    <row r="503" spans="1:76" s="9" customFormat="1" ht="99.95" customHeight="1">
      <c r="A503" s="11" t="s">
        <v>89</v>
      </c>
      <c r="B503" s="4" t="s">
        <v>748</v>
      </c>
      <c r="C503" s="4" t="s">
        <v>1324</v>
      </c>
      <c r="D503" s="4" t="s">
        <v>61</v>
      </c>
      <c r="E503" s="6" t="s">
        <v>146</v>
      </c>
      <c r="F503" s="6">
        <v>2020</v>
      </c>
      <c r="G503" s="4" t="s">
        <v>63</v>
      </c>
      <c r="H503" s="9" t="s">
        <v>2614</v>
      </c>
      <c r="I503" s="4">
        <v>511824</v>
      </c>
      <c r="J503" s="4" t="s">
        <v>2164</v>
      </c>
      <c r="K503" s="4" t="s">
        <v>64</v>
      </c>
      <c r="L503" s="4" t="s">
        <v>65</v>
      </c>
      <c r="M503" s="4" t="s">
        <v>65</v>
      </c>
      <c r="N503" s="4" t="s">
        <v>66</v>
      </c>
      <c r="O503" s="4" t="s">
        <v>67</v>
      </c>
      <c r="P503" s="4" t="s">
        <v>3168</v>
      </c>
      <c r="Q503" s="4" t="s">
        <v>70</v>
      </c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>
        <v>2</v>
      </c>
      <c r="AN503" s="4"/>
      <c r="AO503" s="4"/>
      <c r="AP503" s="4"/>
      <c r="AQ503" s="4">
        <v>2</v>
      </c>
      <c r="AR503" s="4"/>
      <c r="AS503" s="4">
        <v>1</v>
      </c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28">
        <f t="shared" si="17"/>
        <v>5</v>
      </c>
      <c r="BS503" s="29">
        <v>1095</v>
      </c>
      <c r="BT503" s="29">
        <f t="shared" si="18"/>
        <v>5475</v>
      </c>
      <c r="BU503" s="4"/>
      <c r="BV503" s="10"/>
      <c r="BW503" s="10"/>
      <c r="BX503" s="10"/>
    </row>
    <row r="504" spans="1:76" s="9" customFormat="1" ht="99.95" customHeight="1">
      <c r="A504" s="11" t="s">
        <v>89</v>
      </c>
      <c r="B504" s="4" t="s">
        <v>764</v>
      </c>
      <c r="C504" s="4" t="s">
        <v>1324</v>
      </c>
      <c r="D504" s="4" t="s">
        <v>61</v>
      </c>
      <c r="E504" s="6" t="s">
        <v>146</v>
      </c>
      <c r="F504" s="6">
        <v>2020</v>
      </c>
      <c r="G504" s="4" t="s">
        <v>63</v>
      </c>
      <c r="H504" s="9" t="s">
        <v>2629</v>
      </c>
      <c r="I504" s="4">
        <v>516789</v>
      </c>
      <c r="J504" s="4" t="s">
        <v>2170</v>
      </c>
      <c r="K504" s="4" t="s">
        <v>64</v>
      </c>
      <c r="L504" s="4" t="s">
        <v>326</v>
      </c>
      <c r="M504" s="4" t="s">
        <v>326</v>
      </c>
      <c r="N504" s="4" t="s">
        <v>104</v>
      </c>
      <c r="O504" s="4" t="s">
        <v>84</v>
      </c>
      <c r="P504" s="4" t="s">
        <v>3247</v>
      </c>
      <c r="Q504" s="4" t="s">
        <v>3581</v>
      </c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>
        <v>1</v>
      </c>
      <c r="AN504" s="4"/>
      <c r="AO504" s="4">
        <v>2</v>
      </c>
      <c r="AP504" s="4"/>
      <c r="AQ504" s="4">
        <v>2</v>
      </c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28">
        <f t="shared" si="17"/>
        <v>5</v>
      </c>
      <c r="BS504" s="29">
        <v>525</v>
      </c>
      <c r="BT504" s="29">
        <f t="shared" si="18"/>
        <v>2625</v>
      </c>
      <c r="BU504" s="4"/>
      <c r="BV504" s="10"/>
      <c r="BW504" s="10"/>
      <c r="BX504" s="10"/>
    </row>
    <row r="505" spans="1:76" s="9" customFormat="1" ht="99.95" customHeight="1">
      <c r="A505" s="11" t="s">
        <v>89</v>
      </c>
      <c r="B505" s="4" t="s">
        <v>775</v>
      </c>
      <c r="C505" s="4" t="s">
        <v>1324</v>
      </c>
      <c r="D505" s="4" t="s">
        <v>61</v>
      </c>
      <c r="E505" s="6" t="s">
        <v>62</v>
      </c>
      <c r="F505" s="6">
        <v>2020</v>
      </c>
      <c r="G505" s="4" t="s">
        <v>63</v>
      </c>
      <c r="H505" s="9" t="s">
        <v>2638</v>
      </c>
      <c r="I505" s="4">
        <v>521641</v>
      </c>
      <c r="J505" s="4" t="s">
        <v>2176</v>
      </c>
      <c r="K505" s="4" t="s">
        <v>64</v>
      </c>
      <c r="L505" s="4" t="s">
        <v>326</v>
      </c>
      <c r="M505" s="4" t="s">
        <v>326</v>
      </c>
      <c r="N505" s="4" t="s">
        <v>578</v>
      </c>
      <c r="O505" s="4" t="s">
        <v>579</v>
      </c>
      <c r="P505" s="4" t="s">
        <v>3252</v>
      </c>
      <c r="Q505" s="4" t="s">
        <v>3581</v>
      </c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>
        <v>1</v>
      </c>
      <c r="AN505" s="4"/>
      <c r="AO505" s="4">
        <v>1</v>
      </c>
      <c r="AP505" s="4"/>
      <c r="AQ505" s="4">
        <v>2</v>
      </c>
      <c r="AR505" s="4"/>
      <c r="AS505" s="4">
        <v>1</v>
      </c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28">
        <f t="shared" si="17"/>
        <v>5</v>
      </c>
      <c r="BS505" s="29">
        <v>695</v>
      </c>
      <c r="BT505" s="29">
        <f t="shared" si="18"/>
        <v>3475</v>
      </c>
      <c r="BU505" s="4"/>
      <c r="BV505" s="10"/>
      <c r="BW505" s="10"/>
      <c r="BX505" s="10"/>
    </row>
    <row r="506" spans="1:76" s="9" customFormat="1" ht="99.95" customHeight="1">
      <c r="A506" s="11" t="s">
        <v>89</v>
      </c>
      <c r="B506" s="4" t="s">
        <v>776</v>
      </c>
      <c r="C506" s="4" t="s">
        <v>1324</v>
      </c>
      <c r="D506" s="4" t="s">
        <v>61</v>
      </c>
      <c r="E506" s="6" t="s">
        <v>62</v>
      </c>
      <c r="F506" s="6">
        <v>2020</v>
      </c>
      <c r="G506" s="4" t="s">
        <v>63</v>
      </c>
      <c r="H506" s="9" t="s">
        <v>2639</v>
      </c>
      <c r="I506" s="4">
        <v>521656</v>
      </c>
      <c r="J506" s="4" t="s">
        <v>2177</v>
      </c>
      <c r="K506" s="4" t="s">
        <v>64</v>
      </c>
      <c r="L506" s="4" t="s">
        <v>2399</v>
      </c>
      <c r="M506" s="4" t="s">
        <v>1463</v>
      </c>
      <c r="N506" s="4" t="s">
        <v>66</v>
      </c>
      <c r="O506" s="4" t="s">
        <v>67</v>
      </c>
      <c r="P506" s="4" t="s">
        <v>3168</v>
      </c>
      <c r="Q506" s="4" t="s">
        <v>70</v>
      </c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>
        <v>1</v>
      </c>
      <c r="AN506" s="4"/>
      <c r="AO506" s="4">
        <v>1</v>
      </c>
      <c r="AP506" s="4"/>
      <c r="AQ506" s="4">
        <v>1</v>
      </c>
      <c r="AR506" s="4"/>
      <c r="AS506" s="4">
        <v>2</v>
      </c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28">
        <f t="shared" si="17"/>
        <v>5</v>
      </c>
      <c r="BS506" s="29">
        <v>750</v>
      </c>
      <c r="BT506" s="29">
        <f t="shared" si="18"/>
        <v>3750</v>
      </c>
      <c r="BU506" s="4"/>
      <c r="BV506" s="10"/>
      <c r="BW506" s="10"/>
      <c r="BX506" s="10"/>
    </row>
    <row r="507" spans="1:76" s="9" customFormat="1" ht="99.95" customHeight="1">
      <c r="A507" s="11" t="s">
        <v>89</v>
      </c>
      <c r="B507" s="4" t="s">
        <v>849</v>
      </c>
      <c r="C507" s="4" t="s">
        <v>1324</v>
      </c>
      <c r="D507" s="4" t="s">
        <v>61</v>
      </c>
      <c r="E507" s="6" t="s">
        <v>62</v>
      </c>
      <c r="F507" s="6">
        <v>2020</v>
      </c>
      <c r="G507" s="4" t="s">
        <v>63</v>
      </c>
      <c r="H507" s="9" t="s">
        <v>2704</v>
      </c>
      <c r="I507" s="4">
        <v>540596</v>
      </c>
      <c r="J507" s="4" t="s">
        <v>2206</v>
      </c>
      <c r="K507" s="4" t="s">
        <v>64</v>
      </c>
      <c r="L507" s="4" t="s">
        <v>2399</v>
      </c>
      <c r="M507" s="4" t="s">
        <v>427</v>
      </c>
      <c r="N507" s="4" t="s">
        <v>73</v>
      </c>
      <c r="O507" s="4" t="s">
        <v>74</v>
      </c>
      <c r="P507" s="4" t="s">
        <v>3290</v>
      </c>
      <c r="Q507" s="4" t="s">
        <v>70</v>
      </c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>
        <v>2</v>
      </c>
      <c r="AN507" s="4"/>
      <c r="AO507" s="4">
        <v>2</v>
      </c>
      <c r="AP507" s="4"/>
      <c r="AQ507" s="4"/>
      <c r="AR507" s="4"/>
      <c r="AS507" s="4"/>
      <c r="AT507" s="4"/>
      <c r="AU507" s="4">
        <v>1</v>
      </c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28">
        <f t="shared" si="17"/>
        <v>5</v>
      </c>
      <c r="BS507" s="29">
        <v>795</v>
      </c>
      <c r="BT507" s="29">
        <f t="shared" si="18"/>
        <v>3975</v>
      </c>
      <c r="BU507" s="4"/>
      <c r="BV507" s="10"/>
      <c r="BW507" s="10"/>
      <c r="BX507" s="10"/>
    </row>
    <row r="508" spans="1:76" s="9" customFormat="1" ht="99.95" customHeight="1">
      <c r="A508" s="11" t="s">
        <v>89</v>
      </c>
      <c r="B508" s="4" t="s">
        <v>858</v>
      </c>
      <c r="C508" s="4" t="s">
        <v>1324</v>
      </c>
      <c r="D508" s="4" t="s">
        <v>61</v>
      </c>
      <c r="E508" s="6" t="s">
        <v>62</v>
      </c>
      <c r="F508" s="6">
        <v>2020</v>
      </c>
      <c r="G508" s="4" t="s">
        <v>63</v>
      </c>
      <c r="H508" s="9" t="s">
        <v>2712</v>
      </c>
      <c r="I508" s="4">
        <v>542447</v>
      </c>
      <c r="J508" s="4" t="s">
        <v>2211</v>
      </c>
      <c r="K508" s="4" t="s">
        <v>64</v>
      </c>
      <c r="L508" s="4" t="s">
        <v>65</v>
      </c>
      <c r="M508" s="4" t="s">
        <v>1512</v>
      </c>
      <c r="N508" s="4" t="s">
        <v>66</v>
      </c>
      <c r="O508" s="4" t="s">
        <v>67</v>
      </c>
      <c r="P508" s="4" t="s">
        <v>3296</v>
      </c>
      <c r="Q508" s="4" t="s">
        <v>3571</v>
      </c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>
        <v>2</v>
      </c>
      <c r="AP508" s="4"/>
      <c r="AQ508" s="4">
        <v>2</v>
      </c>
      <c r="AR508" s="4"/>
      <c r="AS508" s="4">
        <v>1</v>
      </c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28">
        <f t="shared" si="17"/>
        <v>5</v>
      </c>
      <c r="BS508" s="29">
        <v>795</v>
      </c>
      <c r="BT508" s="29">
        <f t="shared" si="18"/>
        <v>3975</v>
      </c>
      <c r="BU508" s="4"/>
      <c r="BV508" s="10"/>
      <c r="BW508" s="10"/>
      <c r="BX508" s="10"/>
    </row>
    <row r="509" spans="1:76" s="9" customFormat="1" ht="99.95" customHeight="1">
      <c r="A509" s="11" t="s">
        <v>89</v>
      </c>
      <c r="B509" s="4" t="s">
        <v>913</v>
      </c>
      <c r="C509" s="4" t="s">
        <v>1324</v>
      </c>
      <c r="D509" s="4" t="s">
        <v>61</v>
      </c>
      <c r="E509" s="6" t="s">
        <v>146</v>
      </c>
      <c r="F509" s="6">
        <v>2020</v>
      </c>
      <c r="G509" s="4" t="s">
        <v>63</v>
      </c>
      <c r="H509" s="9" t="s">
        <v>2766</v>
      </c>
      <c r="I509" s="4">
        <v>570683</v>
      </c>
      <c r="J509" s="4" t="s">
        <v>2236</v>
      </c>
      <c r="K509" s="4" t="s">
        <v>435</v>
      </c>
      <c r="L509" s="4" t="s">
        <v>483</v>
      </c>
      <c r="M509" s="4" t="s">
        <v>1556</v>
      </c>
      <c r="N509" s="4" t="s">
        <v>1903</v>
      </c>
      <c r="O509" s="4" t="s">
        <v>335</v>
      </c>
      <c r="P509" s="4" t="s">
        <v>3326</v>
      </c>
      <c r="Q509" s="4" t="s">
        <v>70</v>
      </c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>
        <v>1</v>
      </c>
      <c r="AO509" s="4">
        <v>2</v>
      </c>
      <c r="AP509" s="4"/>
      <c r="AQ509" s="4">
        <v>1</v>
      </c>
      <c r="AR509" s="4">
        <v>1</v>
      </c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28">
        <f t="shared" si="17"/>
        <v>5</v>
      </c>
      <c r="BS509" s="29">
        <v>495</v>
      </c>
      <c r="BT509" s="29">
        <f t="shared" si="18"/>
        <v>2475</v>
      </c>
      <c r="BU509" s="4"/>
      <c r="BV509" s="10"/>
      <c r="BW509" s="10"/>
      <c r="BX509" s="10"/>
    </row>
    <row r="510" spans="1:76" s="9" customFormat="1" ht="99.95" customHeight="1">
      <c r="A510" s="11" t="s">
        <v>89</v>
      </c>
      <c r="B510" s="4" t="s">
        <v>966</v>
      </c>
      <c r="C510" s="4" t="s">
        <v>1324</v>
      </c>
      <c r="D510" s="4" t="s">
        <v>61</v>
      </c>
      <c r="E510" s="6" t="s">
        <v>62</v>
      </c>
      <c r="F510" s="6">
        <v>2020</v>
      </c>
      <c r="G510" s="4" t="s">
        <v>63</v>
      </c>
      <c r="H510" s="9" t="s">
        <v>2814</v>
      </c>
      <c r="I510" s="4">
        <v>581255</v>
      </c>
      <c r="J510" s="4" t="s">
        <v>340</v>
      </c>
      <c r="K510" s="4" t="s">
        <v>64</v>
      </c>
      <c r="L510" s="4" t="s">
        <v>366</v>
      </c>
      <c r="M510" s="4" t="s">
        <v>1582</v>
      </c>
      <c r="N510" s="4" t="s">
        <v>92</v>
      </c>
      <c r="O510" s="4" t="s">
        <v>93</v>
      </c>
      <c r="P510" s="4" t="s">
        <v>3357</v>
      </c>
      <c r="Q510" s="4" t="s">
        <v>3571</v>
      </c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>
        <v>4</v>
      </c>
      <c r="AR510" s="4"/>
      <c r="AS510" s="4">
        <v>1</v>
      </c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28">
        <f t="shared" si="17"/>
        <v>5</v>
      </c>
      <c r="BS510" s="29">
        <v>595</v>
      </c>
      <c r="BT510" s="29">
        <f t="shared" si="18"/>
        <v>2975</v>
      </c>
      <c r="BU510" s="4"/>
      <c r="BV510" s="10"/>
      <c r="BW510" s="10"/>
      <c r="BX510" s="10"/>
    </row>
    <row r="511" spans="1:76" s="9" customFormat="1" ht="99.95" customHeight="1">
      <c r="A511" s="11" t="s">
        <v>89</v>
      </c>
      <c r="B511" s="4" t="s">
        <v>1048</v>
      </c>
      <c r="C511" s="4" t="s">
        <v>1324</v>
      </c>
      <c r="D511" s="4" t="s">
        <v>61</v>
      </c>
      <c r="E511" s="6" t="s">
        <v>146</v>
      </c>
      <c r="F511" s="6">
        <v>2020</v>
      </c>
      <c r="G511" s="4" t="s">
        <v>565</v>
      </c>
      <c r="H511" s="9" t="s">
        <v>2892</v>
      </c>
      <c r="I511" s="4">
        <v>599126</v>
      </c>
      <c r="J511" s="4" t="s">
        <v>2301</v>
      </c>
      <c r="K511" s="4" t="s">
        <v>64</v>
      </c>
      <c r="L511" s="4" t="s">
        <v>366</v>
      </c>
      <c r="M511" s="4" t="s">
        <v>1645</v>
      </c>
      <c r="N511" s="4" t="s">
        <v>100</v>
      </c>
      <c r="O511" s="4" t="s">
        <v>101</v>
      </c>
      <c r="P511" s="4" t="s">
        <v>3406</v>
      </c>
      <c r="Q511" s="4" t="s">
        <v>70</v>
      </c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>
        <v>2</v>
      </c>
      <c r="AZ511" s="4">
        <v>2</v>
      </c>
      <c r="BA511" s="4">
        <v>1</v>
      </c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28">
        <f t="shared" si="17"/>
        <v>5</v>
      </c>
      <c r="BS511" s="29">
        <v>825</v>
      </c>
      <c r="BT511" s="29">
        <f t="shared" si="18"/>
        <v>4125</v>
      </c>
      <c r="BU511" s="4"/>
      <c r="BV511" s="10"/>
      <c r="BW511" s="10"/>
      <c r="BX511" s="10"/>
    </row>
    <row r="512" spans="1:76" s="9" customFormat="1" ht="99.95" customHeight="1">
      <c r="A512" s="11" t="s">
        <v>89</v>
      </c>
      <c r="B512" s="4" t="s">
        <v>1095</v>
      </c>
      <c r="C512" s="4" t="s">
        <v>1324</v>
      </c>
      <c r="D512" s="4" t="s">
        <v>61</v>
      </c>
      <c r="E512" s="6" t="s">
        <v>146</v>
      </c>
      <c r="F512" s="6">
        <v>2020</v>
      </c>
      <c r="G512" s="4" t="s">
        <v>63</v>
      </c>
      <c r="H512" s="9" t="s">
        <v>2934</v>
      </c>
      <c r="I512" s="4">
        <v>600369</v>
      </c>
      <c r="J512" s="4" t="s">
        <v>2087</v>
      </c>
      <c r="K512" s="4" t="s">
        <v>64</v>
      </c>
      <c r="L512" s="4" t="s">
        <v>285</v>
      </c>
      <c r="M512" s="4" t="s">
        <v>1682</v>
      </c>
      <c r="N512" s="4" t="s">
        <v>590</v>
      </c>
      <c r="O512" s="4" t="s">
        <v>591</v>
      </c>
      <c r="P512" s="4" t="s">
        <v>3433</v>
      </c>
      <c r="Q512" s="4" t="s">
        <v>3571</v>
      </c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>
        <v>1</v>
      </c>
      <c r="AN512" s="4"/>
      <c r="AO512" s="4">
        <v>2</v>
      </c>
      <c r="AP512" s="4"/>
      <c r="AQ512" s="4"/>
      <c r="AR512" s="4"/>
      <c r="AS512" s="4">
        <v>2</v>
      </c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28">
        <f t="shared" si="17"/>
        <v>5</v>
      </c>
      <c r="BS512" s="29">
        <v>895</v>
      </c>
      <c r="BT512" s="29">
        <f t="shared" si="18"/>
        <v>4475</v>
      </c>
      <c r="BU512" s="4"/>
      <c r="BV512" s="10"/>
      <c r="BW512" s="10"/>
      <c r="BX512" s="10"/>
    </row>
    <row r="513" spans="1:76" s="9" customFormat="1" ht="99.95" customHeight="1">
      <c r="A513" s="11" t="s">
        <v>89</v>
      </c>
      <c r="B513" s="4" t="s">
        <v>1097</v>
      </c>
      <c r="C513" s="4" t="s">
        <v>1324</v>
      </c>
      <c r="D513" s="4" t="s">
        <v>61</v>
      </c>
      <c r="E513" s="6" t="s">
        <v>146</v>
      </c>
      <c r="F513" s="6">
        <v>2020</v>
      </c>
      <c r="G513" s="4" t="s">
        <v>63</v>
      </c>
      <c r="H513" s="9" t="s">
        <v>2936</v>
      </c>
      <c r="I513" s="4">
        <v>600384</v>
      </c>
      <c r="J513" s="4" t="s">
        <v>2313</v>
      </c>
      <c r="K513" s="4" t="s">
        <v>64</v>
      </c>
      <c r="L513" s="4" t="s">
        <v>72</v>
      </c>
      <c r="M513" s="4" t="s">
        <v>1684</v>
      </c>
      <c r="N513" s="4" t="s">
        <v>181</v>
      </c>
      <c r="O513" s="4" t="s">
        <v>182</v>
      </c>
      <c r="P513" s="4" t="s">
        <v>3435</v>
      </c>
      <c r="Q513" s="4" t="s">
        <v>70</v>
      </c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>
        <v>1</v>
      </c>
      <c r="AP513" s="4"/>
      <c r="AQ513" s="4">
        <v>3</v>
      </c>
      <c r="AR513" s="4"/>
      <c r="AS513" s="4">
        <v>1</v>
      </c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28">
        <f t="shared" si="17"/>
        <v>5</v>
      </c>
      <c r="BS513" s="29">
        <v>1100</v>
      </c>
      <c r="BT513" s="29">
        <f t="shared" si="18"/>
        <v>5500</v>
      </c>
      <c r="BU513" s="4"/>
      <c r="BV513" s="10"/>
      <c r="BW513" s="10"/>
      <c r="BX513" s="10"/>
    </row>
    <row r="514" spans="1:76" s="9" customFormat="1" ht="99.95" customHeight="1">
      <c r="A514" s="11" t="s">
        <v>89</v>
      </c>
      <c r="B514" s="4" t="s">
        <v>1102</v>
      </c>
      <c r="C514" s="4" t="s">
        <v>1324</v>
      </c>
      <c r="D514" s="4" t="s">
        <v>61</v>
      </c>
      <c r="E514" s="6" t="s">
        <v>146</v>
      </c>
      <c r="F514" s="6">
        <v>2020</v>
      </c>
      <c r="G514" s="4" t="s">
        <v>63</v>
      </c>
      <c r="H514" s="9" t="s">
        <v>2939</v>
      </c>
      <c r="I514" s="4">
        <v>600412</v>
      </c>
      <c r="J514" s="4" t="s">
        <v>2315</v>
      </c>
      <c r="K514" s="4" t="s">
        <v>64</v>
      </c>
      <c r="L514" s="9" t="s">
        <v>426</v>
      </c>
      <c r="M514" s="4" t="s">
        <v>1687</v>
      </c>
      <c r="N514" s="4" t="s">
        <v>1935</v>
      </c>
      <c r="O514" s="4" t="s">
        <v>2036</v>
      </c>
      <c r="P514" s="4" t="s">
        <v>3438</v>
      </c>
      <c r="Q514" s="4" t="s">
        <v>70</v>
      </c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>
        <v>3</v>
      </c>
      <c r="AP514" s="4"/>
      <c r="AQ514" s="4">
        <v>1</v>
      </c>
      <c r="AR514" s="4"/>
      <c r="AS514" s="4">
        <v>1</v>
      </c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28">
        <f t="shared" si="17"/>
        <v>5</v>
      </c>
      <c r="BS514" s="29">
        <v>795</v>
      </c>
      <c r="BT514" s="29">
        <f t="shared" si="18"/>
        <v>3975</v>
      </c>
      <c r="BU514" s="4"/>
      <c r="BV514" s="10"/>
      <c r="BW514" s="10"/>
      <c r="BX514" s="10"/>
    </row>
    <row r="515" spans="1:76" s="9" customFormat="1" ht="99.95" customHeight="1">
      <c r="A515" s="11" t="s">
        <v>89</v>
      </c>
      <c r="B515" s="4" t="s">
        <v>1118</v>
      </c>
      <c r="C515" s="4" t="s">
        <v>1324</v>
      </c>
      <c r="D515" s="4" t="s">
        <v>61</v>
      </c>
      <c r="E515" s="6" t="s">
        <v>146</v>
      </c>
      <c r="F515" s="6">
        <v>2020</v>
      </c>
      <c r="G515" s="4" t="s">
        <v>63</v>
      </c>
      <c r="H515" s="9" t="s">
        <v>2953</v>
      </c>
      <c r="I515" s="4">
        <v>600455</v>
      </c>
      <c r="J515" s="4" t="s">
        <v>2312</v>
      </c>
      <c r="K515" s="4" t="s">
        <v>64</v>
      </c>
      <c r="L515" s="4" t="s">
        <v>366</v>
      </c>
      <c r="M515" s="4" t="s">
        <v>1701</v>
      </c>
      <c r="N515" s="4" t="s">
        <v>1931</v>
      </c>
      <c r="O515" s="4" t="s">
        <v>2032</v>
      </c>
      <c r="P515" s="4" t="s">
        <v>3341</v>
      </c>
      <c r="Q515" s="4" t="s">
        <v>70</v>
      </c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>
        <v>2</v>
      </c>
      <c r="AF515" s="4"/>
      <c r="AG515" s="4">
        <v>2</v>
      </c>
      <c r="AH515" s="4">
        <v>1</v>
      </c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28">
        <f t="shared" si="17"/>
        <v>5</v>
      </c>
      <c r="BS515" s="29">
        <v>395</v>
      </c>
      <c r="BT515" s="29">
        <f t="shared" si="18"/>
        <v>1975</v>
      </c>
      <c r="BU515" s="4"/>
      <c r="BV515" s="10"/>
      <c r="BW515" s="10"/>
      <c r="BX515" s="10"/>
    </row>
    <row r="516" spans="1:76" s="9" customFormat="1" ht="99.95" customHeight="1">
      <c r="A516" s="11" t="s">
        <v>89</v>
      </c>
      <c r="B516" s="4" t="s">
        <v>1140</v>
      </c>
      <c r="C516" s="4" t="s">
        <v>1324</v>
      </c>
      <c r="D516" s="4" t="s">
        <v>61</v>
      </c>
      <c r="E516" s="6" t="s">
        <v>146</v>
      </c>
      <c r="F516" s="6">
        <v>2020</v>
      </c>
      <c r="G516" s="4" t="s">
        <v>63</v>
      </c>
      <c r="H516" s="9" t="s">
        <v>2974</v>
      </c>
      <c r="I516" s="4">
        <v>600666</v>
      </c>
      <c r="J516" s="4" t="s">
        <v>241</v>
      </c>
      <c r="K516" s="4" t="s">
        <v>64</v>
      </c>
      <c r="L516" s="4" t="s">
        <v>326</v>
      </c>
      <c r="M516" s="4" t="s">
        <v>1718</v>
      </c>
      <c r="N516" s="4" t="s">
        <v>362</v>
      </c>
      <c r="O516" s="4" t="s">
        <v>363</v>
      </c>
      <c r="P516" s="4" t="s">
        <v>3298</v>
      </c>
      <c r="Q516" s="4" t="s">
        <v>3571</v>
      </c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>
        <v>1</v>
      </c>
      <c r="AR516" s="4"/>
      <c r="AS516" s="4">
        <v>3</v>
      </c>
      <c r="AT516" s="4"/>
      <c r="AU516" s="4">
        <v>1</v>
      </c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28">
        <f t="shared" si="17"/>
        <v>5</v>
      </c>
      <c r="BS516" s="29">
        <v>465</v>
      </c>
      <c r="BT516" s="29">
        <f t="shared" si="18"/>
        <v>2325</v>
      </c>
      <c r="BU516" s="4"/>
      <c r="BV516" s="10"/>
      <c r="BW516" s="10"/>
      <c r="BX516" s="10"/>
    </row>
    <row r="517" spans="1:76" s="9" customFormat="1" ht="99.95" customHeight="1">
      <c r="A517" s="11" t="s">
        <v>89</v>
      </c>
      <c r="B517" s="4" t="s">
        <v>1204</v>
      </c>
      <c r="C517" s="4" t="s">
        <v>1324</v>
      </c>
      <c r="D517" s="4" t="s">
        <v>61</v>
      </c>
      <c r="E517" s="6" t="s">
        <v>146</v>
      </c>
      <c r="F517" s="6">
        <v>2020</v>
      </c>
      <c r="G517" s="4" t="s">
        <v>63</v>
      </c>
      <c r="H517" s="9" t="s">
        <v>3028</v>
      </c>
      <c r="I517" s="4">
        <v>700093</v>
      </c>
      <c r="J517" s="4" t="s">
        <v>2342</v>
      </c>
      <c r="K517" s="9" t="s">
        <v>553</v>
      </c>
      <c r="L517" s="4" t="s">
        <v>1330</v>
      </c>
      <c r="M517" s="4" t="s">
        <v>1762</v>
      </c>
      <c r="N517" s="4" t="s">
        <v>1944</v>
      </c>
      <c r="O517" s="4" t="s">
        <v>2042</v>
      </c>
      <c r="P517" s="4" t="s">
        <v>3496</v>
      </c>
      <c r="Q517" s="4" t="s">
        <v>70</v>
      </c>
      <c r="R517" s="4">
        <v>5</v>
      </c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28">
        <f t="shared" si="17"/>
        <v>5</v>
      </c>
      <c r="BS517" s="29">
        <v>595</v>
      </c>
      <c r="BT517" s="29">
        <f t="shared" si="18"/>
        <v>2975</v>
      </c>
      <c r="BU517" s="4"/>
      <c r="BV517" s="10"/>
      <c r="BW517" s="10"/>
      <c r="BX517" s="10"/>
    </row>
    <row r="518" spans="1:76" s="9" customFormat="1" ht="99.95" customHeight="1">
      <c r="A518" s="11" t="s">
        <v>89</v>
      </c>
      <c r="B518" s="4" t="s">
        <v>1218</v>
      </c>
      <c r="C518" s="4" t="s">
        <v>1324</v>
      </c>
      <c r="D518" s="4" t="s">
        <v>61</v>
      </c>
      <c r="E518" s="6" t="s">
        <v>146</v>
      </c>
      <c r="F518" s="6">
        <v>2021</v>
      </c>
      <c r="G518" s="4" t="s">
        <v>63</v>
      </c>
      <c r="H518" s="9" t="s">
        <v>3041</v>
      </c>
      <c r="I518" s="4">
        <v>700210</v>
      </c>
      <c r="J518" s="4" t="s">
        <v>2350</v>
      </c>
      <c r="K518" s="9" t="s">
        <v>553</v>
      </c>
      <c r="L518" s="4" t="s">
        <v>558</v>
      </c>
      <c r="M518" s="4" t="s">
        <v>1775</v>
      </c>
      <c r="N518" s="4" t="s">
        <v>233</v>
      </c>
      <c r="O518" s="4" t="s">
        <v>234</v>
      </c>
      <c r="P518" s="4" t="s">
        <v>3504</v>
      </c>
      <c r="Q518" s="4" t="s">
        <v>70</v>
      </c>
      <c r="R518" s="4">
        <v>5</v>
      </c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28">
        <f t="shared" si="17"/>
        <v>5</v>
      </c>
      <c r="BS518" s="29">
        <v>1190</v>
      </c>
      <c r="BT518" s="29">
        <f t="shared" si="18"/>
        <v>5950</v>
      </c>
      <c r="BU518" s="4"/>
      <c r="BV518" s="10"/>
      <c r="BW518" s="10"/>
      <c r="BX518" s="10"/>
    </row>
    <row r="519" spans="1:76" s="9" customFormat="1" ht="99.95" customHeight="1">
      <c r="A519" s="11" t="s">
        <v>89</v>
      </c>
      <c r="B519" s="4" t="s">
        <v>504</v>
      </c>
      <c r="C519" s="4" t="s">
        <v>1324</v>
      </c>
      <c r="D519" s="4" t="s">
        <v>61</v>
      </c>
      <c r="E519" s="6" t="s">
        <v>62</v>
      </c>
      <c r="F519" s="6">
        <v>2020</v>
      </c>
      <c r="G519" s="4" t="s">
        <v>63</v>
      </c>
      <c r="H519" s="9" t="s">
        <v>2489</v>
      </c>
      <c r="I519" s="4">
        <v>800222</v>
      </c>
      <c r="J519" s="4" t="s">
        <v>505</v>
      </c>
      <c r="K519" s="4" t="s">
        <v>435</v>
      </c>
      <c r="L519" s="4" t="s">
        <v>484</v>
      </c>
      <c r="M519" s="4" t="s">
        <v>506</v>
      </c>
      <c r="N519" s="4" t="s">
        <v>507</v>
      </c>
      <c r="O519" s="4" t="s">
        <v>508</v>
      </c>
      <c r="P519" s="4" t="s">
        <v>3513</v>
      </c>
      <c r="Q519" s="4" t="s">
        <v>70</v>
      </c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>
        <v>2</v>
      </c>
      <c r="AO519" s="4">
        <v>1</v>
      </c>
      <c r="AP519" s="4"/>
      <c r="AQ519" s="4">
        <v>1</v>
      </c>
      <c r="AR519" s="4"/>
      <c r="AS519" s="4"/>
      <c r="AT519" s="4">
        <v>1</v>
      </c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28">
        <f t="shared" si="17"/>
        <v>5</v>
      </c>
      <c r="BS519" s="29">
        <v>465</v>
      </c>
      <c r="BT519" s="29">
        <f t="shared" si="18"/>
        <v>2325</v>
      </c>
      <c r="BU519" s="4"/>
      <c r="BV519" s="10"/>
      <c r="BW519" s="10"/>
      <c r="BX519" s="10"/>
    </row>
    <row r="520" spans="1:76" s="9" customFormat="1" ht="99.95" customHeight="1">
      <c r="A520" s="11" t="s">
        <v>89</v>
      </c>
      <c r="B520" s="4" t="s">
        <v>460</v>
      </c>
      <c r="C520" s="4" t="s">
        <v>1324</v>
      </c>
      <c r="D520" s="4" t="s">
        <v>61</v>
      </c>
      <c r="E520" s="6" t="s">
        <v>62</v>
      </c>
      <c r="F520" s="6">
        <v>2021</v>
      </c>
      <c r="G520" s="4" t="s">
        <v>63</v>
      </c>
      <c r="H520" s="9" t="s">
        <v>2479</v>
      </c>
      <c r="I520" s="4">
        <v>800381</v>
      </c>
      <c r="J520" s="4" t="s">
        <v>434</v>
      </c>
      <c r="K520" s="4" t="s">
        <v>435</v>
      </c>
      <c r="L520" s="4" t="s">
        <v>436</v>
      </c>
      <c r="M520" s="4" t="s">
        <v>459</v>
      </c>
      <c r="N520" s="4" t="s">
        <v>196</v>
      </c>
      <c r="O520" s="4" t="s">
        <v>197</v>
      </c>
      <c r="P520" s="4" t="s">
        <v>3536</v>
      </c>
      <c r="Q520" s="4" t="s">
        <v>70</v>
      </c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>
        <v>5</v>
      </c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28">
        <f t="shared" si="17"/>
        <v>5</v>
      </c>
      <c r="BS520" s="29">
        <v>880</v>
      </c>
      <c r="BT520" s="29">
        <f t="shared" si="18"/>
        <v>4400</v>
      </c>
      <c r="BU520" s="4"/>
      <c r="BV520" s="10"/>
      <c r="BW520" s="10"/>
      <c r="BX520" s="10"/>
    </row>
    <row r="521" spans="1:76" s="9" customFormat="1" ht="99.95" customHeight="1">
      <c r="A521" s="11" t="s">
        <v>89</v>
      </c>
      <c r="B521" s="4" t="s">
        <v>1279</v>
      </c>
      <c r="C521" s="4" t="s">
        <v>1324</v>
      </c>
      <c r="D521" s="4" t="s">
        <v>61</v>
      </c>
      <c r="E521" s="6" t="s">
        <v>146</v>
      </c>
      <c r="F521" s="6">
        <v>2020</v>
      </c>
      <c r="G521" s="4" t="s">
        <v>63</v>
      </c>
      <c r="H521" s="9" t="s">
        <v>3083</v>
      </c>
      <c r="I521" s="4">
        <v>900374</v>
      </c>
      <c r="J521" s="4" t="s">
        <v>354</v>
      </c>
      <c r="K521" s="9" t="s">
        <v>2403</v>
      </c>
      <c r="L521" s="4" t="s">
        <v>78</v>
      </c>
      <c r="M521" s="4" t="s">
        <v>1807</v>
      </c>
      <c r="N521" s="4" t="s">
        <v>356</v>
      </c>
      <c r="O521" s="4" t="s">
        <v>2071</v>
      </c>
      <c r="P521" s="4" t="s">
        <v>3547</v>
      </c>
      <c r="Q521" s="4" t="s">
        <v>70</v>
      </c>
      <c r="R521" s="4"/>
      <c r="S521" s="4">
        <v>1</v>
      </c>
      <c r="T521" s="4">
        <v>2</v>
      </c>
      <c r="U521" s="4">
        <v>2</v>
      </c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28">
        <f t="shared" si="17"/>
        <v>5</v>
      </c>
      <c r="BS521" s="29">
        <v>165</v>
      </c>
      <c r="BT521" s="29">
        <f t="shared" si="18"/>
        <v>825</v>
      </c>
      <c r="BU521" s="4"/>
      <c r="BV521" s="10"/>
      <c r="BW521" s="10"/>
      <c r="BX521" s="10"/>
    </row>
    <row r="522" spans="1:76" s="9" customFormat="1" ht="99.95" customHeight="1">
      <c r="A522" s="11" t="s">
        <v>89</v>
      </c>
      <c r="B522" s="4" t="s">
        <v>1283</v>
      </c>
      <c r="C522" s="4" t="s">
        <v>1324</v>
      </c>
      <c r="D522" s="4" t="s">
        <v>61</v>
      </c>
      <c r="E522" s="6" t="s">
        <v>146</v>
      </c>
      <c r="F522" s="6">
        <v>2020</v>
      </c>
      <c r="G522" s="4" t="s">
        <v>63</v>
      </c>
      <c r="H522" s="9" t="s">
        <v>3086</v>
      </c>
      <c r="I522" s="4">
        <v>900386</v>
      </c>
      <c r="J522" s="4" t="s">
        <v>2373</v>
      </c>
      <c r="K522" s="4" t="s">
        <v>64</v>
      </c>
      <c r="L522" s="4" t="s">
        <v>65</v>
      </c>
      <c r="M522" s="4" t="s">
        <v>1810</v>
      </c>
      <c r="N522" s="4" t="s">
        <v>350</v>
      </c>
      <c r="O522" s="4" t="s">
        <v>476</v>
      </c>
      <c r="P522" s="4" t="s">
        <v>3543</v>
      </c>
      <c r="Q522" s="4" t="s">
        <v>70</v>
      </c>
      <c r="R522" s="4"/>
      <c r="S522" s="4">
        <v>2</v>
      </c>
      <c r="T522" s="4">
        <v>2</v>
      </c>
      <c r="U522" s="4">
        <v>1</v>
      </c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28">
        <f t="shared" ref="BR522:BR585" si="19">SUM(R522:BQ522)</f>
        <v>5</v>
      </c>
      <c r="BS522" s="29">
        <v>425</v>
      </c>
      <c r="BT522" s="29">
        <f t="shared" ref="BT522:BT585" si="20">BS522*BR522</f>
        <v>2125</v>
      </c>
      <c r="BU522" s="4"/>
      <c r="BV522" s="10"/>
      <c r="BW522" s="10"/>
      <c r="BX522" s="10"/>
    </row>
    <row r="523" spans="1:76" s="9" customFormat="1" ht="99.95" customHeight="1">
      <c r="A523" s="11" t="s">
        <v>89</v>
      </c>
      <c r="B523" s="4" t="s">
        <v>1293</v>
      </c>
      <c r="C523" s="4" t="s">
        <v>1324</v>
      </c>
      <c r="D523" s="4" t="s">
        <v>61</v>
      </c>
      <c r="E523" s="6" t="s">
        <v>146</v>
      </c>
      <c r="F523" s="6">
        <v>2020</v>
      </c>
      <c r="G523" s="4" t="s">
        <v>63</v>
      </c>
      <c r="H523" s="9" t="s">
        <v>3096</v>
      </c>
      <c r="I523" s="4">
        <v>900409</v>
      </c>
      <c r="J523" s="4" t="s">
        <v>2380</v>
      </c>
      <c r="K523" s="9" t="s">
        <v>2403</v>
      </c>
      <c r="L523" s="4" t="s">
        <v>348</v>
      </c>
      <c r="M523" s="4" t="s">
        <v>1820</v>
      </c>
      <c r="N523" s="4" t="s">
        <v>1978</v>
      </c>
      <c r="O523" s="4" t="s">
        <v>2075</v>
      </c>
      <c r="P523" s="4" t="s">
        <v>3555</v>
      </c>
      <c r="Q523" s="4" t="s">
        <v>3577</v>
      </c>
      <c r="R523" s="4"/>
      <c r="S523" s="4"/>
      <c r="T523" s="4">
        <v>3</v>
      </c>
      <c r="U523" s="4">
        <v>2</v>
      </c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28">
        <f t="shared" si="19"/>
        <v>5</v>
      </c>
      <c r="BS523" s="29">
        <v>110</v>
      </c>
      <c r="BT523" s="29">
        <f t="shared" si="20"/>
        <v>550</v>
      </c>
      <c r="BU523" s="4"/>
      <c r="BV523" s="10"/>
      <c r="BW523" s="10"/>
      <c r="BX523" s="10"/>
    </row>
    <row r="524" spans="1:76" s="9" customFormat="1" ht="99.95" customHeight="1">
      <c r="A524" s="11" t="s">
        <v>89</v>
      </c>
      <c r="B524" s="4" t="s">
        <v>1295</v>
      </c>
      <c r="C524" s="4" t="s">
        <v>1324</v>
      </c>
      <c r="D524" s="4" t="s">
        <v>61</v>
      </c>
      <c r="E524" s="6" t="s">
        <v>146</v>
      </c>
      <c r="F524" s="6">
        <v>2020</v>
      </c>
      <c r="G524" s="4" t="s">
        <v>63</v>
      </c>
      <c r="H524" s="9" t="s">
        <v>3098</v>
      </c>
      <c r="I524" s="4">
        <v>900417</v>
      </c>
      <c r="J524" s="4" t="s">
        <v>2382</v>
      </c>
      <c r="K524" s="9" t="s">
        <v>2403</v>
      </c>
      <c r="L524" s="4" t="s">
        <v>2400</v>
      </c>
      <c r="M524" s="4" t="s">
        <v>1822</v>
      </c>
      <c r="N524" s="4" t="s">
        <v>349</v>
      </c>
      <c r="O524" s="4" t="s">
        <v>67</v>
      </c>
      <c r="P524" s="4" t="s">
        <v>3556</v>
      </c>
      <c r="Q524" s="4" t="s">
        <v>3577</v>
      </c>
      <c r="R524" s="4"/>
      <c r="S524" s="4"/>
      <c r="T524" s="4">
        <v>1</v>
      </c>
      <c r="U524" s="4">
        <v>3</v>
      </c>
      <c r="V524" s="4">
        <v>1</v>
      </c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28">
        <f t="shared" si="19"/>
        <v>5</v>
      </c>
      <c r="BS524" s="29">
        <v>55</v>
      </c>
      <c r="BT524" s="29">
        <f t="shared" si="20"/>
        <v>275</v>
      </c>
      <c r="BU524" s="4"/>
      <c r="BV524" s="10"/>
      <c r="BW524" s="10"/>
      <c r="BX524" s="10"/>
    </row>
    <row r="525" spans="1:76" s="9" customFormat="1" ht="99.95" customHeight="1">
      <c r="A525" s="11" t="s">
        <v>89</v>
      </c>
      <c r="B525" s="4" t="s">
        <v>1305</v>
      </c>
      <c r="C525" s="4" t="s">
        <v>1324</v>
      </c>
      <c r="D525" s="4" t="s">
        <v>61</v>
      </c>
      <c r="E525" s="6" t="s">
        <v>146</v>
      </c>
      <c r="F525" s="6">
        <v>2020</v>
      </c>
      <c r="G525" s="4" t="s">
        <v>63</v>
      </c>
      <c r="H525" s="9" t="s">
        <v>3107</v>
      </c>
      <c r="I525" s="4">
        <v>900428</v>
      </c>
      <c r="J525" s="4" t="s">
        <v>2390</v>
      </c>
      <c r="K525" s="4" t="s">
        <v>64</v>
      </c>
      <c r="L525" s="4" t="s">
        <v>423</v>
      </c>
      <c r="M525" s="4" t="s">
        <v>1831</v>
      </c>
      <c r="N525" s="4" t="s">
        <v>349</v>
      </c>
      <c r="O525" s="4" t="s">
        <v>67</v>
      </c>
      <c r="P525" s="4" t="s">
        <v>3564</v>
      </c>
      <c r="Q525" s="4" t="s">
        <v>3577</v>
      </c>
      <c r="R525" s="4"/>
      <c r="S525" s="4"/>
      <c r="T525" s="4">
        <v>1</v>
      </c>
      <c r="U525" s="4">
        <v>1</v>
      </c>
      <c r="V525" s="4">
        <v>3</v>
      </c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28">
        <f t="shared" si="19"/>
        <v>5</v>
      </c>
      <c r="BS525" s="29">
        <v>155</v>
      </c>
      <c r="BT525" s="29">
        <f t="shared" si="20"/>
        <v>775</v>
      </c>
      <c r="BU525" s="4"/>
      <c r="BV525" s="10"/>
      <c r="BW525" s="10"/>
      <c r="BX525" s="10"/>
    </row>
    <row r="526" spans="1:76" s="9" customFormat="1" ht="99.95" customHeight="1">
      <c r="A526" s="11" t="s">
        <v>89</v>
      </c>
      <c r="B526" s="4" t="s">
        <v>622</v>
      </c>
      <c r="C526" s="4" t="s">
        <v>1324</v>
      </c>
      <c r="D526" s="4" t="s">
        <v>61</v>
      </c>
      <c r="E526" s="6" t="s">
        <v>146</v>
      </c>
      <c r="F526" s="6">
        <v>2020</v>
      </c>
      <c r="G526" s="4" t="s">
        <v>63</v>
      </c>
      <c r="H526" s="9" t="s">
        <v>2512</v>
      </c>
      <c r="I526" s="4">
        <v>356801</v>
      </c>
      <c r="J526" s="4" t="s">
        <v>274</v>
      </c>
      <c r="K526" s="4" t="s">
        <v>64</v>
      </c>
      <c r="L526" s="4" t="s">
        <v>2399</v>
      </c>
      <c r="M526" s="4" t="s">
        <v>1343</v>
      </c>
      <c r="N526" s="4" t="s">
        <v>260</v>
      </c>
      <c r="O526" s="4" t="s">
        <v>261</v>
      </c>
      <c r="P526" s="4" t="s">
        <v>3144</v>
      </c>
      <c r="Q526" s="4" t="s">
        <v>70</v>
      </c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>
        <v>1</v>
      </c>
      <c r="AP526" s="4"/>
      <c r="AQ526" s="4">
        <v>2</v>
      </c>
      <c r="AR526" s="4"/>
      <c r="AS526" s="4">
        <v>1</v>
      </c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28">
        <f t="shared" si="19"/>
        <v>4</v>
      </c>
      <c r="BS526" s="29">
        <v>565</v>
      </c>
      <c r="BT526" s="29">
        <f t="shared" si="20"/>
        <v>2260</v>
      </c>
      <c r="BU526" s="4"/>
      <c r="BV526" s="10"/>
      <c r="BW526" s="10"/>
      <c r="BX526" s="10"/>
    </row>
    <row r="527" spans="1:76" s="9" customFormat="1" ht="99.95" customHeight="1">
      <c r="A527" s="11" t="s">
        <v>89</v>
      </c>
      <c r="B527" s="4" t="s">
        <v>679</v>
      </c>
      <c r="C527" s="4" t="s">
        <v>1324</v>
      </c>
      <c r="D527" s="4" t="s">
        <v>61</v>
      </c>
      <c r="E527" s="6" t="s">
        <v>146</v>
      </c>
      <c r="F527" s="6">
        <v>2020</v>
      </c>
      <c r="G527" s="4" t="s">
        <v>565</v>
      </c>
      <c r="H527" s="9" t="s">
        <v>2552</v>
      </c>
      <c r="I527" s="4">
        <v>459000</v>
      </c>
      <c r="J527" s="4" t="s">
        <v>2125</v>
      </c>
      <c r="K527" s="4" t="s">
        <v>64</v>
      </c>
      <c r="L527" s="4" t="s">
        <v>366</v>
      </c>
      <c r="M527" s="4" t="s">
        <v>1386</v>
      </c>
      <c r="N527" s="4" t="s">
        <v>1863</v>
      </c>
      <c r="O527" s="4" t="s">
        <v>417</v>
      </c>
      <c r="P527" s="4" t="s">
        <v>3132</v>
      </c>
      <c r="Q527" s="4" t="s">
        <v>70</v>
      </c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>
        <v>1</v>
      </c>
      <c r="AH527" s="4">
        <v>2</v>
      </c>
      <c r="AI527" s="4"/>
      <c r="AJ527" s="4"/>
      <c r="AK527" s="4"/>
      <c r="AL527" s="4">
        <v>1</v>
      </c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28">
        <f t="shared" si="19"/>
        <v>4</v>
      </c>
      <c r="BS527" s="29">
        <v>265</v>
      </c>
      <c r="BT527" s="29">
        <f t="shared" si="20"/>
        <v>1060</v>
      </c>
      <c r="BU527" s="4"/>
      <c r="BV527" s="10"/>
      <c r="BW527" s="10"/>
      <c r="BX527" s="10"/>
    </row>
    <row r="528" spans="1:76" s="9" customFormat="1" ht="99.95" customHeight="1">
      <c r="A528" s="11" t="s">
        <v>89</v>
      </c>
      <c r="B528" s="4" t="s">
        <v>410</v>
      </c>
      <c r="C528" s="4" t="s">
        <v>1324</v>
      </c>
      <c r="D528" s="4" t="s">
        <v>61</v>
      </c>
      <c r="E528" s="6" t="s">
        <v>146</v>
      </c>
      <c r="F528" s="6">
        <v>2020</v>
      </c>
      <c r="G528" s="4" t="s">
        <v>63</v>
      </c>
      <c r="H528" s="9" t="s">
        <v>2469</v>
      </c>
      <c r="I528" s="4">
        <v>494852</v>
      </c>
      <c r="J528" s="4" t="s">
        <v>411</v>
      </c>
      <c r="K528" s="4" t="s">
        <v>64</v>
      </c>
      <c r="L528" s="4" t="s">
        <v>366</v>
      </c>
      <c r="M528" s="4" t="s">
        <v>368</v>
      </c>
      <c r="N528" s="4" t="s">
        <v>412</v>
      </c>
      <c r="O528" s="4" t="s">
        <v>413</v>
      </c>
      <c r="P528" s="4" t="s">
        <v>3216</v>
      </c>
      <c r="Q528" s="4" t="s">
        <v>70</v>
      </c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>
        <v>1</v>
      </c>
      <c r="AP528" s="4"/>
      <c r="AQ528" s="4">
        <v>1</v>
      </c>
      <c r="AR528" s="4"/>
      <c r="AS528" s="4">
        <v>1</v>
      </c>
      <c r="AT528" s="4"/>
      <c r="AU528" s="4">
        <v>1</v>
      </c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28">
        <f t="shared" si="19"/>
        <v>4</v>
      </c>
      <c r="BS528" s="29">
        <v>565</v>
      </c>
      <c r="BT528" s="29">
        <f t="shared" si="20"/>
        <v>2260</v>
      </c>
      <c r="BU528" s="4"/>
      <c r="BV528" s="10"/>
      <c r="BW528" s="10"/>
      <c r="BX528" s="10"/>
    </row>
    <row r="529" spans="1:76" s="9" customFormat="1" ht="99.95" customHeight="1">
      <c r="A529" s="11" t="s">
        <v>89</v>
      </c>
      <c r="B529" s="4" t="s">
        <v>707</v>
      </c>
      <c r="C529" s="4" t="s">
        <v>1324</v>
      </c>
      <c r="D529" s="4" t="s">
        <v>61</v>
      </c>
      <c r="E529" s="6" t="s">
        <v>146</v>
      </c>
      <c r="F529" s="6">
        <v>2020</v>
      </c>
      <c r="G529" s="4" t="s">
        <v>63</v>
      </c>
      <c r="H529" s="9" t="s">
        <v>2579</v>
      </c>
      <c r="I529" s="4">
        <v>500936</v>
      </c>
      <c r="J529" s="4" t="s">
        <v>327</v>
      </c>
      <c r="K529" s="4" t="s">
        <v>64</v>
      </c>
      <c r="L529" s="4" t="s">
        <v>366</v>
      </c>
      <c r="M529" s="4" t="s">
        <v>1411</v>
      </c>
      <c r="N529" s="4" t="s">
        <v>66</v>
      </c>
      <c r="O529" s="4" t="s">
        <v>67</v>
      </c>
      <c r="P529" s="4" t="s">
        <v>3220</v>
      </c>
      <c r="Q529" s="4" t="s">
        <v>3571</v>
      </c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>
        <v>1</v>
      </c>
      <c r="AP529" s="4"/>
      <c r="AQ529" s="4">
        <v>2</v>
      </c>
      <c r="AR529" s="4"/>
      <c r="AS529" s="4">
        <v>1</v>
      </c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28">
        <f t="shared" si="19"/>
        <v>4</v>
      </c>
      <c r="BS529" s="29">
        <v>585</v>
      </c>
      <c r="BT529" s="29">
        <f t="shared" si="20"/>
        <v>2340</v>
      </c>
      <c r="BU529" s="4"/>
      <c r="BV529" s="10"/>
      <c r="BW529" s="10"/>
      <c r="BX529" s="10"/>
    </row>
    <row r="530" spans="1:76" s="9" customFormat="1" ht="99.95" customHeight="1">
      <c r="A530" s="11" t="s">
        <v>89</v>
      </c>
      <c r="B530" s="4" t="s">
        <v>709</v>
      </c>
      <c r="C530" s="4" t="s">
        <v>1324</v>
      </c>
      <c r="D530" s="4" t="s">
        <v>61</v>
      </c>
      <c r="E530" s="6" t="s">
        <v>146</v>
      </c>
      <c r="F530" s="6">
        <v>2020</v>
      </c>
      <c r="G530" s="4" t="s">
        <v>63</v>
      </c>
      <c r="H530" s="9" t="s">
        <v>2581</v>
      </c>
      <c r="I530" s="4">
        <v>501302</v>
      </c>
      <c r="J530" s="4" t="s">
        <v>169</v>
      </c>
      <c r="K530" s="4" t="s">
        <v>64</v>
      </c>
      <c r="L530" s="4" t="s">
        <v>285</v>
      </c>
      <c r="M530" s="4" t="s">
        <v>1413</v>
      </c>
      <c r="N530" s="4" t="s">
        <v>171</v>
      </c>
      <c r="O530" s="4" t="s">
        <v>172</v>
      </c>
      <c r="P530" s="4" t="s">
        <v>3221</v>
      </c>
      <c r="Q530" s="4" t="s">
        <v>3571</v>
      </c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>
        <v>1</v>
      </c>
      <c r="AN530" s="4"/>
      <c r="AO530" s="4">
        <v>1</v>
      </c>
      <c r="AP530" s="4"/>
      <c r="AQ530" s="4">
        <v>2</v>
      </c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28">
        <f t="shared" si="19"/>
        <v>4</v>
      </c>
      <c r="BS530" s="29">
        <v>825</v>
      </c>
      <c r="BT530" s="29">
        <f t="shared" si="20"/>
        <v>3300</v>
      </c>
      <c r="BU530" s="4"/>
      <c r="BV530" s="10"/>
      <c r="BW530" s="10"/>
      <c r="BX530" s="10"/>
    </row>
    <row r="531" spans="1:76" s="9" customFormat="1" ht="99.95" customHeight="1">
      <c r="A531" s="11" t="s">
        <v>89</v>
      </c>
      <c r="B531" s="4" t="s">
        <v>737</v>
      </c>
      <c r="C531" s="4" t="s">
        <v>1324</v>
      </c>
      <c r="D531" s="4" t="s">
        <v>61</v>
      </c>
      <c r="E531" s="6" t="s">
        <v>62</v>
      </c>
      <c r="F531" s="6">
        <v>2020</v>
      </c>
      <c r="G531" s="4" t="s">
        <v>63</v>
      </c>
      <c r="H531" s="9" t="s">
        <v>2604</v>
      </c>
      <c r="I531" s="4">
        <v>507331</v>
      </c>
      <c r="J531" s="4" t="s">
        <v>2141</v>
      </c>
      <c r="K531" s="4" t="s">
        <v>64</v>
      </c>
      <c r="L531" s="4" t="s">
        <v>2399</v>
      </c>
      <c r="M531" s="4" t="s">
        <v>1437</v>
      </c>
      <c r="N531" s="4" t="s">
        <v>100</v>
      </c>
      <c r="O531" s="4" t="s">
        <v>101</v>
      </c>
      <c r="P531" s="4" t="s">
        <v>3132</v>
      </c>
      <c r="Q531" s="4" t="s">
        <v>3581</v>
      </c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>
        <v>1</v>
      </c>
      <c r="AP531" s="4"/>
      <c r="AQ531" s="4">
        <v>2</v>
      </c>
      <c r="AR531" s="4"/>
      <c r="AS531" s="4">
        <v>1</v>
      </c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28">
        <f t="shared" si="19"/>
        <v>4</v>
      </c>
      <c r="BS531" s="29">
        <v>695</v>
      </c>
      <c r="BT531" s="29">
        <f t="shared" si="20"/>
        <v>2780</v>
      </c>
      <c r="BU531" s="4"/>
      <c r="BV531" s="10"/>
      <c r="BW531" s="10"/>
      <c r="BX531" s="10"/>
    </row>
    <row r="532" spans="1:76" s="9" customFormat="1" ht="99.95" customHeight="1">
      <c r="A532" s="11" t="s">
        <v>89</v>
      </c>
      <c r="B532" s="4" t="s">
        <v>746</v>
      </c>
      <c r="C532" s="4" t="s">
        <v>1324</v>
      </c>
      <c r="D532" s="4" t="s">
        <v>61</v>
      </c>
      <c r="E532" s="6" t="s">
        <v>146</v>
      </c>
      <c r="F532" s="6">
        <v>2020</v>
      </c>
      <c r="G532" s="4" t="s">
        <v>63</v>
      </c>
      <c r="H532" s="9" t="s">
        <v>2612</v>
      </c>
      <c r="I532" s="4">
        <v>511530</v>
      </c>
      <c r="J532" s="4" t="s">
        <v>2160</v>
      </c>
      <c r="K532" s="4" t="s">
        <v>64</v>
      </c>
      <c r="L532" s="4" t="s">
        <v>285</v>
      </c>
      <c r="M532" s="4" t="s">
        <v>1444</v>
      </c>
      <c r="N532" s="4" t="s">
        <v>66</v>
      </c>
      <c r="O532" s="4" t="s">
        <v>67</v>
      </c>
      <c r="P532" s="4" t="s">
        <v>3238</v>
      </c>
      <c r="Q532" s="4" t="s">
        <v>3571</v>
      </c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>
        <v>1</v>
      </c>
      <c r="AN532" s="4"/>
      <c r="AO532" s="4">
        <v>2</v>
      </c>
      <c r="AP532" s="4"/>
      <c r="AQ532" s="4"/>
      <c r="AR532" s="4"/>
      <c r="AS532" s="4">
        <v>1</v>
      </c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28">
        <f t="shared" si="19"/>
        <v>4</v>
      </c>
      <c r="BS532" s="29">
        <v>795</v>
      </c>
      <c r="BT532" s="29">
        <f t="shared" si="20"/>
        <v>3180</v>
      </c>
      <c r="BU532" s="4"/>
      <c r="BV532" s="10"/>
      <c r="BW532" s="10"/>
      <c r="BX532" s="10"/>
    </row>
    <row r="533" spans="1:76" s="9" customFormat="1" ht="99.95" customHeight="1">
      <c r="A533" s="11" t="s">
        <v>89</v>
      </c>
      <c r="B533" s="4" t="s">
        <v>428</v>
      </c>
      <c r="C533" s="4" t="s">
        <v>1324</v>
      </c>
      <c r="D533" s="4" t="s">
        <v>61</v>
      </c>
      <c r="E533" s="6" t="s">
        <v>62</v>
      </c>
      <c r="F533" s="6">
        <v>2020</v>
      </c>
      <c r="G533" s="4" t="s">
        <v>63</v>
      </c>
      <c r="H533" s="9" t="s">
        <v>2472</v>
      </c>
      <c r="I533" s="4">
        <v>515813</v>
      </c>
      <c r="J533" s="4" t="s">
        <v>429</v>
      </c>
      <c r="K533" s="4" t="s">
        <v>64</v>
      </c>
      <c r="L533" s="4" t="s">
        <v>2399</v>
      </c>
      <c r="M533" s="4" t="s">
        <v>430</v>
      </c>
      <c r="N533" s="4" t="s">
        <v>66</v>
      </c>
      <c r="O533" s="4" t="s">
        <v>67</v>
      </c>
      <c r="P533" s="4" t="s">
        <v>3132</v>
      </c>
      <c r="Q533" s="4" t="s">
        <v>3572</v>
      </c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>
        <v>1</v>
      </c>
      <c r="AN533" s="4"/>
      <c r="AO533" s="4">
        <v>1</v>
      </c>
      <c r="AP533" s="4"/>
      <c r="AQ533" s="4">
        <v>1</v>
      </c>
      <c r="AR533" s="4"/>
      <c r="AS533" s="4">
        <v>1</v>
      </c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28">
        <f t="shared" si="19"/>
        <v>4</v>
      </c>
      <c r="BS533" s="29">
        <v>595</v>
      </c>
      <c r="BT533" s="29">
        <f t="shared" si="20"/>
        <v>2380</v>
      </c>
      <c r="BU533" s="4"/>
      <c r="BV533" s="10"/>
      <c r="BW533" s="10"/>
      <c r="BX533" s="10"/>
    </row>
    <row r="534" spans="1:76" s="9" customFormat="1" ht="99.95" customHeight="1">
      <c r="A534" s="11" t="s">
        <v>89</v>
      </c>
      <c r="B534" s="4" t="s">
        <v>204</v>
      </c>
      <c r="C534" s="4" t="s">
        <v>1324</v>
      </c>
      <c r="D534" s="4" t="s">
        <v>61</v>
      </c>
      <c r="E534" s="6" t="s">
        <v>62</v>
      </c>
      <c r="F534" s="6">
        <v>2020</v>
      </c>
      <c r="G534" s="4" t="s">
        <v>63</v>
      </c>
      <c r="H534" s="9" t="s">
        <v>2450</v>
      </c>
      <c r="I534" s="4">
        <v>517719</v>
      </c>
      <c r="J534" s="4" t="s">
        <v>205</v>
      </c>
      <c r="K534" s="4" t="s">
        <v>64</v>
      </c>
      <c r="L534" s="4" t="s">
        <v>71</v>
      </c>
      <c r="M534" s="4" t="s">
        <v>203</v>
      </c>
      <c r="N534" s="4" t="s">
        <v>206</v>
      </c>
      <c r="O534" s="4" t="s">
        <v>207</v>
      </c>
      <c r="P534" s="4" t="s">
        <v>3143</v>
      </c>
      <c r="Q534" s="4" t="s">
        <v>3579</v>
      </c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>
        <v>2</v>
      </c>
      <c r="AT534" s="4"/>
      <c r="AU534" s="4">
        <v>1</v>
      </c>
      <c r="AV534" s="4"/>
      <c r="AW534" s="4">
        <v>1</v>
      </c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28">
        <f t="shared" si="19"/>
        <v>4</v>
      </c>
      <c r="BS534" s="29">
        <v>1595</v>
      </c>
      <c r="BT534" s="29">
        <f t="shared" si="20"/>
        <v>6380</v>
      </c>
      <c r="BU534" s="4"/>
      <c r="BV534" s="10"/>
      <c r="BW534" s="10"/>
      <c r="BX534" s="10"/>
    </row>
    <row r="535" spans="1:76" s="9" customFormat="1" ht="99.95" customHeight="1">
      <c r="A535" s="11" t="s">
        <v>89</v>
      </c>
      <c r="B535" s="4" t="s">
        <v>779</v>
      </c>
      <c r="C535" s="4" t="s">
        <v>1324</v>
      </c>
      <c r="D535" s="4" t="s">
        <v>61</v>
      </c>
      <c r="E535" s="6" t="s">
        <v>62</v>
      </c>
      <c r="F535" s="6">
        <v>2020</v>
      </c>
      <c r="G535" s="4" t="s">
        <v>63</v>
      </c>
      <c r="H535" s="9" t="s">
        <v>2642</v>
      </c>
      <c r="I535" s="4">
        <v>523499</v>
      </c>
      <c r="J535" s="4" t="s">
        <v>2178</v>
      </c>
      <c r="K535" s="4" t="s">
        <v>64</v>
      </c>
      <c r="L535" s="4" t="s">
        <v>366</v>
      </c>
      <c r="M535" s="4" t="s">
        <v>366</v>
      </c>
      <c r="N535" s="4" t="s">
        <v>1887</v>
      </c>
      <c r="O535" s="4" t="s">
        <v>1887</v>
      </c>
      <c r="P535" s="4" t="s">
        <v>3254</v>
      </c>
      <c r="Q535" s="4" t="s">
        <v>3572</v>
      </c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>
        <v>2</v>
      </c>
      <c r="AR535" s="4"/>
      <c r="AS535" s="4">
        <v>2</v>
      </c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28">
        <f t="shared" si="19"/>
        <v>4</v>
      </c>
      <c r="BS535" s="29">
        <v>550</v>
      </c>
      <c r="BT535" s="29">
        <f t="shared" si="20"/>
        <v>2200</v>
      </c>
      <c r="BU535" s="4"/>
      <c r="BV535" s="10"/>
      <c r="BW535" s="10"/>
      <c r="BX535" s="10"/>
    </row>
    <row r="536" spans="1:76" s="9" customFormat="1" ht="99.95" customHeight="1">
      <c r="A536" s="11" t="s">
        <v>89</v>
      </c>
      <c r="B536" s="4" t="s">
        <v>790</v>
      </c>
      <c r="C536" s="4" t="s">
        <v>1324</v>
      </c>
      <c r="D536" s="4" t="s">
        <v>61</v>
      </c>
      <c r="E536" s="6" t="s">
        <v>62</v>
      </c>
      <c r="F536" s="6">
        <v>2020</v>
      </c>
      <c r="G536" s="4" t="s">
        <v>63</v>
      </c>
      <c r="H536" s="9" t="s">
        <v>2653</v>
      </c>
      <c r="I536" s="4">
        <v>529625</v>
      </c>
      <c r="J536" s="4" t="s">
        <v>139</v>
      </c>
      <c r="K536" s="4" t="s">
        <v>64</v>
      </c>
      <c r="L536" s="4" t="s">
        <v>366</v>
      </c>
      <c r="M536" s="4" t="s">
        <v>1471</v>
      </c>
      <c r="N536" s="4" t="s">
        <v>66</v>
      </c>
      <c r="O536" s="4" t="s">
        <v>67</v>
      </c>
      <c r="P536" s="4" t="s">
        <v>3264</v>
      </c>
      <c r="Q536" s="4" t="s">
        <v>3571</v>
      </c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>
        <v>1</v>
      </c>
      <c r="AN536" s="4"/>
      <c r="AO536" s="4">
        <v>1</v>
      </c>
      <c r="AP536" s="4"/>
      <c r="AQ536" s="4"/>
      <c r="AR536" s="4"/>
      <c r="AS536" s="4">
        <v>1</v>
      </c>
      <c r="AT536" s="4"/>
      <c r="AU536" s="4">
        <v>1</v>
      </c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28">
        <f t="shared" si="19"/>
        <v>4</v>
      </c>
      <c r="BS536" s="29">
        <v>650</v>
      </c>
      <c r="BT536" s="29">
        <f t="shared" si="20"/>
        <v>2600</v>
      </c>
      <c r="BU536" s="4"/>
      <c r="BV536" s="10"/>
      <c r="BW536" s="10"/>
      <c r="BX536" s="10"/>
    </row>
    <row r="537" spans="1:76" s="9" customFormat="1" ht="99.95" customHeight="1">
      <c r="A537" s="11" t="s">
        <v>89</v>
      </c>
      <c r="B537" s="4" t="s">
        <v>806</v>
      </c>
      <c r="C537" s="4" t="s">
        <v>1324</v>
      </c>
      <c r="D537" s="4" t="s">
        <v>61</v>
      </c>
      <c r="E537" s="6" t="s">
        <v>62</v>
      </c>
      <c r="F537" s="6">
        <v>2020</v>
      </c>
      <c r="G537" s="4" t="s">
        <v>565</v>
      </c>
      <c r="H537" s="9" t="s">
        <v>2667</v>
      </c>
      <c r="I537" s="4">
        <v>530947</v>
      </c>
      <c r="J537" s="4" t="s">
        <v>2190</v>
      </c>
      <c r="K537" s="4" t="s">
        <v>64</v>
      </c>
      <c r="L537" s="4" t="s">
        <v>2399</v>
      </c>
      <c r="M537" s="4" t="s">
        <v>273</v>
      </c>
      <c r="N537" s="4" t="s">
        <v>1891</v>
      </c>
      <c r="O537" s="4" t="s">
        <v>84</v>
      </c>
      <c r="P537" s="4" t="s">
        <v>3271</v>
      </c>
      <c r="Q537" s="4" t="s">
        <v>70</v>
      </c>
      <c r="R537" s="4"/>
      <c r="S537" s="4">
        <v>1</v>
      </c>
      <c r="T537" s="4">
        <v>1</v>
      </c>
      <c r="U537" s="4">
        <v>1</v>
      </c>
      <c r="V537" s="4">
        <v>1</v>
      </c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28">
        <f t="shared" si="19"/>
        <v>4</v>
      </c>
      <c r="BS537" s="29">
        <v>545</v>
      </c>
      <c r="BT537" s="29">
        <f t="shared" si="20"/>
        <v>2180</v>
      </c>
      <c r="BU537" s="4"/>
      <c r="BV537" s="10"/>
      <c r="BW537" s="10"/>
      <c r="BX537" s="10"/>
    </row>
    <row r="538" spans="1:76" s="9" customFormat="1" ht="99.95" customHeight="1">
      <c r="A538" s="11" t="s">
        <v>89</v>
      </c>
      <c r="B538" s="4" t="s">
        <v>810</v>
      </c>
      <c r="C538" s="4" t="s">
        <v>1324</v>
      </c>
      <c r="D538" s="4" t="s">
        <v>61</v>
      </c>
      <c r="E538" s="6" t="s">
        <v>62</v>
      </c>
      <c r="F538" s="6">
        <v>2020</v>
      </c>
      <c r="G538" s="4" t="s">
        <v>63</v>
      </c>
      <c r="H538" s="9" t="s">
        <v>2671</v>
      </c>
      <c r="I538" s="4">
        <v>531080</v>
      </c>
      <c r="J538" s="4" t="s">
        <v>2181</v>
      </c>
      <c r="K538" s="4" t="s">
        <v>64</v>
      </c>
      <c r="L538" s="4" t="s">
        <v>366</v>
      </c>
      <c r="M538" s="4" t="s">
        <v>1477</v>
      </c>
      <c r="N538" s="4" t="s">
        <v>66</v>
      </c>
      <c r="O538" s="4" t="s">
        <v>67</v>
      </c>
      <c r="P538" s="4" t="s">
        <v>3256</v>
      </c>
      <c r="Q538" s="4" t="s">
        <v>3571</v>
      </c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>
        <v>2</v>
      </c>
      <c r="AN538" s="4"/>
      <c r="AO538" s="4">
        <v>1</v>
      </c>
      <c r="AP538" s="4"/>
      <c r="AQ538" s="4">
        <v>1</v>
      </c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28">
        <f t="shared" si="19"/>
        <v>4</v>
      </c>
      <c r="BS538" s="29">
        <v>795</v>
      </c>
      <c r="BT538" s="29">
        <f t="shared" si="20"/>
        <v>3180</v>
      </c>
      <c r="BU538" s="4"/>
      <c r="BV538" s="10"/>
      <c r="BW538" s="10"/>
      <c r="BX538" s="10"/>
    </row>
    <row r="539" spans="1:76" s="9" customFormat="1" ht="99.95" customHeight="1">
      <c r="A539" s="11" t="s">
        <v>89</v>
      </c>
      <c r="B539" s="4" t="s">
        <v>818</v>
      </c>
      <c r="C539" s="4" t="s">
        <v>1324</v>
      </c>
      <c r="D539" s="4" t="s">
        <v>61</v>
      </c>
      <c r="E539" s="6" t="s">
        <v>62</v>
      </c>
      <c r="F539" s="6">
        <v>2020</v>
      </c>
      <c r="G539" s="4" t="s">
        <v>63</v>
      </c>
      <c r="H539" s="9" t="s">
        <v>2677</v>
      </c>
      <c r="I539" s="4">
        <v>532235</v>
      </c>
      <c r="J539" s="4" t="s">
        <v>2193</v>
      </c>
      <c r="K539" s="4" t="s">
        <v>64</v>
      </c>
      <c r="L539" s="4" t="s">
        <v>285</v>
      </c>
      <c r="M539" s="4" t="s">
        <v>1484</v>
      </c>
      <c r="N539" s="4" t="s">
        <v>102</v>
      </c>
      <c r="O539" s="4" t="s">
        <v>103</v>
      </c>
      <c r="P539" s="4" t="s">
        <v>3132</v>
      </c>
      <c r="Q539" s="4" t="s">
        <v>3572</v>
      </c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>
        <v>2</v>
      </c>
      <c r="AP539" s="4"/>
      <c r="AQ539" s="4">
        <v>1</v>
      </c>
      <c r="AR539" s="4"/>
      <c r="AS539" s="4">
        <v>1</v>
      </c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28">
        <f t="shared" si="19"/>
        <v>4</v>
      </c>
      <c r="BS539" s="29">
        <v>250</v>
      </c>
      <c r="BT539" s="29">
        <f t="shared" si="20"/>
        <v>1000</v>
      </c>
      <c r="BU539" s="4"/>
      <c r="BV539" s="10"/>
      <c r="BW539" s="10"/>
      <c r="BX539" s="10"/>
    </row>
    <row r="540" spans="1:76" s="9" customFormat="1" ht="99.95" customHeight="1">
      <c r="A540" s="11" t="s">
        <v>89</v>
      </c>
      <c r="B540" s="4" t="s">
        <v>828</v>
      </c>
      <c r="C540" s="4" t="s">
        <v>1324</v>
      </c>
      <c r="D540" s="4" t="s">
        <v>61</v>
      </c>
      <c r="E540" s="6" t="s">
        <v>62</v>
      </c>
      <c r="F540" s="6">
        <v>2020</v>
      </c>
      <c r="G540" s="4" t="s">
        <v>565</v>
      </c>
      <c r="H540" s="9" t="s">
        <v>2685</v>
      </c>
      <c r="I540" s="4">
        <v>535839</v>
      </c>
      <c r="J540" s="4" t="s">
        <v>2197</v>
      </c>
      <c r="K540" s="4" t="s">
        <v>64</v>
      </c>
      <c r="L540" s="4" t="s">
        <v>71</v>
      </c>
      <c r="M540" s="4" t="s">
        <v>1491</v>
      </c>
      <c r="N540" s="4" t="s">
        <v>206</v>
      </c>
      <c r="O540" s="4" t="s">
        <v>207</v>
      </c>
      <c r="P540" s="4" t="s">
        <v>3280</v>
      </c>
      <c r="Q540" s="4" t="s">
        <v>70</v>
      </c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>
        <v>1</v>
      </c>
      <c r="AZ540" s="4">
        <v>2</v>
      </c>
      <c r="BA540" s="4">
        <v>1</v>
      </c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28">
        <f t="shared" si="19"/>
        <v>4</v>
      </c>
      <c r="BS540" s="29">
        <v>1845</v>
      </c>
      <c r="BT540" s="29">
        <f t="shared" si="20"/>
        <v>7380</v>
      </c>
      <c r="BU540" s="4"/>
      <c r="BV540" s="10"/>
      <c r="BW540" s="10"/>
      <c r="BX540" s="10"/>
    </row>
    <row r="541" spans="1:76" s="9" customFormat="1" ht="99.95" customHeight="1">
      <c r="A541" s="11" t="s">
        <v>89</v>
      </c>
      <c r="B541" s="4" t="s">
        <v>834</v>
      </c>
      <c r="C541" s="4" t="s">
        <v>1324</v>
      </c>
      <c r="D541" s="4" t="s">
        <v>61</v>
      </c>
      <c r="E541" s="6" t="s">
        <v>62</v>
      </c>
      <c r="F541" s="6">
        <v>2020</v>
      </c>
      <c r="G541" s="4" t="s">
        <v>63</v>
      </c>
      <c r="H541" s="9" t="s">
        <v>2691</v>
      </c>
      <c r="I541" s="4">
        <v>536919</v>
      </c>
      <c r="J541" s="4" t="s">
        <v>2201</v>
      </c>
      <c r="K541" s="4" t="s">
        <v>64</v>
      </c>
      <c r="L541" s="4" t="s">
        <v>366</v>
      </c>
      <c r="M541" s="4" t="s">
        <v>1497</v>
      </c>
      <c r="N541" s="4" t="s">
        <v>66</v>
      </c>
      <c r="O541" s="4" t="s">
        <v>67</v>
      </c>
      <c r="P541" s="4" t="s">
        <v>3284</v>
      </c>
      <c r="Q541" s="4" t="s">
        <v>3571</v>
      </c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>
        <v>2</v>
      </c>
      <c r="AR541" s="4"/>
      <c r="AS541" s="4">
        <v>1</v>
      </c>
      <c r="AT541" s="4"/>
      <c r="AU541" s="4">
        <v>1</v>
      </c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28">
        <f t="shared" si="19"/>
        <v>4</v>
      </c>
      <c r="BS541" s="29">
        <v>725</v>
      </c>
      <c r="BT541" s="29">
        <f t="shared" si="20"/>
        <v>2900</v>
      </c>
      <c r="BU541" s="4"/>
      <c r="BV541" s="10"/>
      <c r="BW541" s="10"/>
      <c r="BX541" s="10"/>
    </row>
    <row r="542" spans="1:76" s="9" customFormat="1" ht="99.95" customHeight="1">
      <c r="A542" s="11" t="s">
        <v>89</v>
      </c>
      <c r="B542" s="4" t="s">
        <v>839</v>
      </c>
      <c r="C542" s="4" t="s">
        <v>1324</v>
      </c>
      <c r="D542" s="4" t="s">
        <v>61</v>
      </c>
      <c r="E542" s="6" t="s">
        <v>62</v>
      </c>
      <c r="F542" s="6">
        <v>2020</v>
      </c>
      <c r="G542" s="4" t="s">
        <v>63</v>
      </c>
      <c r="H542" s="9" t="s">
        <v>2696</v>
      </c>
      <c r="I542" s="4">
        <v>538632</v>
      </c>
      <c r="J542" s="4" t="s">
        <v>2203</v>
      </c>
      <c r="K542" s="4" t="s">
        <v>64</v>
      </c>
      <c r="L542" s="4" t="s">
        <v>2399</v>
      </c>
      <c r="M542" s="4" t="s">
        <v>1463</v>
      </c>
      <c r="N542" s="4" t="s">
        <v>73</v>
      </c>
      <c r="O542" s="4" t="s">
        <v>74</v>
      </c>
      <c r="P542" s="4" t="s">
        <v>3165</v>
      </c>
      <c r="Q542" s="4" t="s">
        <v>70</v>
      </c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>
        <v>1</v>
      </c>
      <c r="AN542" s="4"/>
      <c r="AO542" s="4">
        <v>2</v>
      </c>
      <c r="AP542" s="4"/>
      <c r="AQ542" s="4"/>
      <c r="AR542" s="4"/>
      <c r="AS542" s="4">
        <v>1</v>
      </c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28">
        <f t="shared" si="19"/>
        <v>4</v>
      </c>
      <c r="BS542" s="29">
        <v>495</v>
      </c>
      <c r="BT542" s="29">
        <f t="shared" si="20"/>
        <v>1980</v>
      </c>
      <c r="BU542" s="4"/>
      <c r="BV542" s="10"/>
      <c r="BW542" s="10"/>
      <c r="BX542" s="10"/>
    </row>
    <row r="543" spans="1:76" s="9" customFormat="1" ht="99.95" customHeight="1">
      <c r="A543" s="11" t="s">
        <v>89</v>
      </c>
      <c r="B543" s="4" t="s">
        <v>847</v>
      </c>
      <c r="C543" s="4" t="s">
        <v>1324</v>
      </c>
      <c r="D543" s="4" t="s">
        <v>61</v>
      </c>
      <c r="E543" s="6" t="s">
        <v>62</v>
      </c>
      <c r="F543" s="6">
        <v>2020</v>
      </c>
      <c r="G543" s="4" t="s">
        <v>63</v>
      </c>
      <c r="H543" s="9" t="s">
        <v>2702</v>
      </c>
      <c r="I543" s="4">
        <v>540306</v>
      </c>
      <c r="J543" s="4" t="s">
        <v>143</v>
      </c>
      <c r="K543" s="4" t="s">
        <v>64</v>
      </c>
      <c r="L543" s="4" t="s">
        <v>326</v>
      </c>
      <c r="M543" s="4" t="s">
        <v>1505</v>
      </c>
      <c r="N543" s="4" t="s">
        <v>149</v>
      </c>
      <c r="O543" s="4" t="s">
        <v>150</v>
      </c>
      <c r="P543" s="4" t="s">
        <v>3142</v>
      </c>
      <c r="Q543" s="4" t="s">
        <v>3571</v>
      </c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>
        <v>1</v>
      </c>
      <c r="AN543" s="4"/>
      <c r="AO543" s="4">
        <v>1</v>
      </c>
      <c r="AP543" s="4"/>
      <c r="AQ543" s="4">
        <v>1</v>
      </c>
      <c r="AR543" s="4"/>
      <c r="AS543" s="4">
        <v>1</v>
      </c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28">
        <f t="shared" si="19"/>
        <v>4</v>
      </c>
      <c r="BS543" s="29">
        <v>825</v>
      </c>
      <c r="BT543" s="29">
        <f t="shared" si="20"/>
        <v>3300</v>
      </c>
      <c r="BU543" s="4"/>
      <c r="BV543" s="10"/>
      <c r="BW543" s="10"/>
      <c r="BX543" s="10"/>
    </row>
    <row r="544" spans="1:76" s="9" customFormat="1" ht="99.95" customHeight="1">
      <c r="A544" s="11" t="s">
        <v>89</v>
      </c>
      <c r="B544" s="4" t="s">
        <v>860</v>
      </c>
      <c r="C544" s="4" t="s">
        <v>1324</v>
      </c>
      <c r="D544" s="4" t="s">
        <v>61</v>
      </c>
      <c r="E544" s="6" t="s">
        <v>62</v>
      </c>
      <c r="F544" s="6">
        <v>2020</v>
      </c>
      <c r="G544" s="4" t="s">
        <v>63</v>
      </c>
      <c r="H544" s="9" t="s">
        <v>2714</v>
      </c>
      <c r="I544" s="4">
        <v>544292</v>
      </c>
      <c r="J544" s="4" t="s">
        <v>2211</v>
      </c>
      <c r="K544" s="4" t="s">
        <v>64</v>
      </c>
      <c r="L544" s="9" t="s">
        <v>1328</v>
      </c>
      <c r="M544" s="4" t="s">
        <v>1514</v>
      </c>
      <c r="N544" s="4" t="s">
        <v>66</v>
      </c>
      <c r="O544" s="4" t="s">
        <v>67</v>
      </c>
      <c r="P544" s="4" t="s">
        <v>3298</v>
      </c>
      <c r="Q544" s="4" t="s">
        <v>70</v>
      </c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>
        <v>1</v>
      </c>
      <c r="AN544" s="4"/>
      <c r="AO544" s="4">
        <v>2</v>
      </c>
      <c r="AP544" s="4"/>
      <c r="AQ544" s="4">
        <v>1</v>
      </c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28">
        <f t="shared" si="19"/>
        <v>4</v>
      </c>
      <c r="BS544" s="29">
        <v>795</v>
      </c>
      <c r="BT544" s="29">
        <f t="shared" si="20"/>
        <v>3180</v>
      </c>
      <c r="BU544" s="4"/>
      <c r="BV544" s="10"/>
      <c r="BW544" s="10"/>
      <c r="BX544" s="10"/>
    </row>
    <row r="545" spans="1:76" s="9" customFormat="1" ht="99.95" customHeight="1">
      <c r="A545" s="11" t="s">
        <v>89</v>
      </c>
      <c r="B545" s="4" t="s">
        <v>599</v>
      </c>
      <c r="C545" s="4" t="s">
        <v>1324</v>
      </c>
      <c r="D545" s="4" t="s">
        <v>61</v>
      </c>
      <c r="E545" s="6" t="s">
        <v>146</v>
      </c>
      <c r="F545" s="6">
        <v>2020</v>
      </c>
      <c r="G545" s="4" t="s">
        <v>63</v>
      </c>
      <c r="H545" s="9" t="s">
        <v>2495</v>
      </c>
      <c r="I545" s="4">
        <v>244734</v>
      </c>
      <c r="J545" s="4" t="s">
        <v>274</v>
      </c>
      <c r="K545" s="4" t="s">
        <v>64</v>
      </c>
      <c r="L545" s="4" t="s">
        <v>366</v>
      </c>
      <c r="M545" s="4" t="s">
        <v>368</v>
      </c>
      <c r="N545" s="4" t="s">
        <v>147</v>
      </c>
      <c r="O545" s="4" t="s">
        <v>148</v>
      </c>
      <c r="P545" s="4" t="s">
        <v>3303</v>
      </c>
      <c r="Q545" s="4" t="s">
        <v>70</v>
      </c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>
        <v>1</v>
      </c>
      <c r="AN545" s="4"/>
      <c r="AO545" s="4">
        <v>1</v>
      </c>
      <c r="AP545" s="4"/>
      <c r="AQ545" s="4">
        <v>2</v>
      </c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28">
        <f t="shared" si="19"/>
        <v>4</v>
      </c>
      <c r="BS545" s="29">
        <v>495</v>
      </c>
      <c r="BT545" s="29">
        <f t="shared" si="20"/>
        <v>1980</v>
      </c>
      <c r="BU545" s="4"/>
      <c r="BV545" s="10"/>
      <c r="BW545" s="10"/>
      <c r="BX545" s="10"/>
    </row>
    <row r="546" spans="1:76" s="9" customFormat="1" ht="99.95" customHeight="1">
      <c r="A546" s="11" t="s">
        <v>89</v>
      </c>
      <c r="B546" s="4" t="s">
        <v>896</v>
      </c>
      <c r="C546" s="4" t="s">
        <v>1324</v>
      </c>
      <c r="D546" s="4" t="s">
        <v>61</v>
      </c>
      <c r="E546" s="6" t="s">
        <v>146</v>
      </c>
      <c r="F546" s="6">
        <v>2020</v>
      </c>
      <c r="G546" s="4" t="s">
        <v>63</v>
      </c>
      <c r="H546" s="9" t="s">
        <v>2748</v>
      </c>
      <c r="I546" s="4">
        <v>558848</v>
      </c>
      <c r="J546" s="4" t="s">
        <v>2225</v>
      </c>
      <c r="K546" s="4" t="s">
        <v>435</v>
      </c>
      <c r="L546" s="4" t="s">
        <v>483</v>
      </c>
      <c r="M546" s="4" t="s">
        <v>1541</v>
      </c>
      <c r="N546" s="4" t="s">
        <v>66</v>
      </c>
      <c r="O546" s="4" t="s">
        <v>67</v>
      </c>
      <c r="P546" s="4" t="s">
        <v>3317</v>
      </c>
      <c r="Q546" s="4" t="s">
        <v>70</v>
      </c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>
        <v>1</v>
      </c>
      <c r="AO546" s="4"/>
      <c r="AP546" s="4"/>
      <c r="AQ546" s="4">
        <v>1</v>
      </c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>
        <v>1</v>
      </c>
      <c r="BC546" s="4">
        <v>1</v>
      </c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28">
        <f t="shared" si="19"/>
        <v>4</v>
      </c>
      <c r="BS546" s="29">
        <v>435</v>
      </c>
      <c r="BT546" s="29">
        <f t="shared" si="20"/>
        <v>1740</v>
      </c>
      <c r="BU546" s="4"/>
      <c r="BV546" s="10"/>
      <c r="BW546" s="10"/>
      <c r="BX546" s="10"/>
    </row>
    <row r="547" spans="1:76" s="9" customFormat="1" ht="99.95" customHeight="1">
      <c r="A547" s="11" t="s">
        <v>89</v>
      </c>
      <c r="B547" s="4" t="s">
        <v>320</v>
      </c>
      <c r="C547" s="4" t="s">
        <v>1324</v>
      </c>
      <c r="D547" s="4" t="s">
        <v>61</v>
      </c>
      <c r="E547" s="6" t="s">
        <v>146</v>
      </c>
      <c r="F547" s="6">
        <v>2020</v>
      </c>
      <c r="G547" s="4" t="s">
        <v>565</v>
      </c>
      <c r="H547" s="9" t="s">
        <v>2426</v>
      </c>
      <c r="I547" s="4">
        <v>572483</v>
      </c>
      <c r="J547" s="4" t="s">
        <v>321</v>
      </c>
      <c r="K547" s="4" t="s">
        <v>64</v>
      </c>
      <c r="L547" s="4" t="s">
        <v>319</v>
      </c>
      <c r="M547" s="4" t="s">
        <v>322</v>
      </c>
      <c r="N547" s="4" t="s">
        <v>102</v>
      </c>
      <c r="O547" s="4" t="s">
        <v>103</v>
      </c>
      <c r="P547" s="4" t="s">
        <v>3132</v>
      </c>
      <c r="Q547" s="4" t="s">
        <v>70</v>
      </c>
      <c r="R547" s="4"/>
      <c r="S547" s="4">
        <v>1</v>
      </c>
      <c r="T547" s="4">
        <v>1</v>
      </c>
      <c r="U547" s="4">
        <v>1</v>
      </c>
      <c r="V547" s="4">
        <v>1</v>
      </c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28">
        <f t="shared" si="19"/>
        <v>4</v>
      </c>
      <c r="BS547" s="29">
        <v>225</v>
      </c>
      <c r="BT547" s="29">
        <f t="shared" si="20"/>
        <v>900</v>
      </c>
      <c r="BU547" s="4"/>
      <c r="BV547" s="10"/>
      <c r="BW547" s="10"/>
      <c r="BX547" s="10"/>
    </row>
    <row r="548" spans="1:76" s="9" customFormat="1" ht="99.95" customHeight="1">
      <c r="A548" s="11" t="s">
        <v>89</v>
      </c>
      <c r="B548" s="4" t="s">
        <v>935</v>
      </c>
      <c r="C548" s="4" t="s">
        <v>1324</v>
      </c>
      <c r="D548" s="4" t="s">
        <v>61</v>
      </c>
      <c r="E548" s="6" t="s">
        <v>62</v>
      </c>
      <c r="F548" s="6">
        <v>2020</v>
      </c>
      <c r="G548" s="4" t="s">
        <v>63</v>
      </c>
      <c r="H548" s="9" t="s">
        <v>2786</v>
      </c>
      <c r="I548" s="4">
        <v>575003</v>
      </c>
      <c r="J548" s="4" t="s">
        <v>2247</v>
      </c>
      <c r="K548" s="4" t="s">
        <v>64</v>
      </c>
      <c r="L548" s="4" t="s">
        <v>326</v>
      </c>
      <c r="M548" s="4" t="s">
        <v>326</v>
      </c>
      <c r="N548" s="4" t="s">
        <v>167</v>
      </c>
      <c r="O548" s="4" t="s">
        <v>84</v>
      </c>
      <c r="P548" s="4" t="s">
        <v>3338</v>
      </c>
      <c r="Q548" s="4" t="s">
        <v>70</v>
      </c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>
        <v>2</v>
      </c>
      <c r="AN548" s="4"/>
      <c r="AO548" s="4">
        <v>1</v>
      </c>
      <c r="AP548" s="4"/>
      <c r="AQ548" s="4">
        <v>1</v>
      </c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28">
        <f t="shared" si="19"/>
        <v>4</v>
      </c>
      <c r="BS548" s="29">
        <v>745</v>
      </c>
      <c r="BT548" s="29">
        <f t="shared" si="20"/>
        <v>2980</v>
      </c>
      <c r="BU548" s="4"/>
      <c r="BV548" s="10"/>
      <c r="BW548" s="10"/>
      <c r="BX548" s="10"/>
    </row>
    <row r="549" spans="1:76" s="9" customFormat="1" ht="99.95" customHeight="1">
      <c r="A549" s="11" t="s">
        <v>89</v>
      </c>
      <c r="B549" s="4" t="s">
        <v>989</v>
      </c>
      <c r="C549" s="4" t="s">
        <v>1324</v>
      </c>
      <c r="D549" s="4" t="s">
        <v>61</v>
      </c>
      <c r="E549" s="6" t="s">
        <v>62</v>
      </c>
      <c r="F549" s="6">
        <v>2020</v>
      </c>
      <c r="G549" s="4" t="s">
        <v>565</v>
      </c>
      <c r="H549" s="9" t="s">
        <v>2837</v>
      </c>
      <c r="I549" s="4">
        <v>585138</v>
      </c>
      <c r="J549" s="4" t="s">
        <v>2271</v>
      </c>
      <c r="K549" s="4" t="s">
        <v>64</v>
      </c>
      <c r="L549" s="4" t="s">
        <v>71</v>
      </c>
      <c r="M549" s="4" t="s">
        <v>1601</v>
      </c>
      <c r="N549" s="4" t="s">
        <v>292</v>
      </c>
      <c r="O549" s="4" t="s">
        <v>293</v>
      </c>
      <c r="P549" s="4" t="s">
        <v>3370</v>
      </c>
      <c r="Q549" s="4" t="s">
        <v>70</v>
      </c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>
        <v>1</v>
      </c>
      <c r="AX549" s="4">
        <v>2</v>
      </c>
      <c r="AY549" s="4"/>
      <c r="AZ549" s="4">
        <v>1</v>
      </c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28">
        <f t="shared" si="19"/>
        <v>4</v>
      </c>
      <c r="BS549" s="29">
        <v>1695</v>
      </c>
      <c r="BT549" s="29">
        <f t="shared" si="20"/>
        <v>6780</v>
      </c>
      <c r="BU549" s="4"/>
      <c r="BV549" s="10"/>
      <c r="BW549" s="10"/>
      <c r="BX549" s="10"/>
    </row>
    <row r="550" spans="1:76" s="9" customFormat="1" ht="99.95" customHeight="1">
      <c r="A550" s="11" t="s">
        <v>89</v>
      </c>
      <c r="B550" s="4" t="s">
        <v>1008</v>
      </c>
      <c r="C550" s="4" t="s">
        <v>1324</v>
      </c>
      <c r="D550" s="4" t="s">
        <v>61</v>
      </c>
      <c r="E550" s="6" t="s">
        <v>146</v>
      </c>
      <c r="F550" s="6">
        <v>2020</v>
      </c>
      <c r="G550" s="4" t="s">
        <v>63</v>
      </c>
      <c r="H550" s="9" t="s">
        <v>2857</v>
      </c>
      <c r="I550" s="4">
        <v>590432</v>
      </c>
      <c r="J550" s="4" t="s">
        <v>2280</v>
      </c>
      <c r="K550" s="4" t="s">
        <v>64</v>
      </c>
      <c r="L550" s="4" t="s">
        <v>72</v>
      </c>
      <c r="M550" s="4" t="s">
        <v>1615</v>
      </c>
      <c r="N550" s="4" t="s">
        <v>1917</v>
      </c>
      <c r="O550" s="4" t="s">
        <v>2022</v>
      </c>
      <c r="P550" s="4" t="s">
        <v>3386</v>
      </c>
      <c r="Q550" s="4" t="s">
        <v>3579</v>
      </c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>
        <v>4</v>
      </c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28">
        <f t="shared" si="19"/>
        <v>4</v>
      </c>
      <c r="BS550" s="29">
        <v>1295</v>
      </c>
      <c r="BT550" s="29">
        <f t="shared" si="20"/>
        <v>5180</v>
      </c>
      <c r="BU550" s="4"/>
      <c r="BV550" s="10"/>
      <c r="BW550" s="10"/>
      <c r="BX550" s="10"/>
    </row>
    <row r="551" spans="1:76" s="9" customFormat="1" ht="99.95" customHeight="1">
      <c r="A551" s="11" t="s">
        <v>89</v>
      </c>
      <c r="B551" s="4" t="s">
        <v>1090</v>
      </c>
      <c r="C551" s="4" t="s">
        <v>1324</v>
      </c>
      <c r="D551" s="4" t="s">
        <v>61</v>
      </c>
      <c r="E551" s="6" t="s">
        <v>146</v>
      </c>
      <c r="F551" s="6">
        <v>2020</v>
      </c>
      <c r="G551" s="4" t="s">
        <v>63</v>
      </c>
      <c r="H551" s="9" t="s">
        <v>2929</v>
      </c>
      <c r="I551" s="4">
        <v>600345</v>
      </c>
      <c r="J551" s="4" t="s">
        <v>111</v>
      </c>
      <c r="K551" s="4" t="s">
        <v>64</v>
      </c>
      <c r="L551" s="9" t="s">
        <v>1328</v>
      </c>
      <c r="M551" s="4" t="s">
        <v>1677</v>
      </c>
      <c r="N551" s="4" t="s">
        <v>100</v>
      </c>
      <c r="O551" s="4" t="s">
        <v>101</v>
      </c>
      <c r="P551" s="4" t="s">
        <v>3432</v>
      </c>
      <c r="Q551" s="4" t="s">
        <v>70</v>
      </c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>
        <v>1</v>
      </c>
      <c r="AN551" s="4"/>
      <c r="AO551" s="4">
        <v>3</v>
      </c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28">
        <f t="shared" si="19"/>
        <v>4</v>
      </c>
      <c r="BS551" s="29">
        <v>1395</v>
      </c>
      <c r="BT551" s="29">
        <f t="shared" si="20"/>
        <v>5580</v>
      </c>
      <c r="BU551" s="4"/>
      <c r="BV551" s="10"/>
      <c r="BW551" s="10"/>
      <c r="BX551" s="10"/>
    </row>
    <row r="552" spans="1:76" s="9" customFormat="1" ht="99.95" customHeight="1">
      <c r="A552" s="11" t="s">
        <v>89</v>
      </c>
      <c r="B552" s="4" t="s">
        <v>1119</v>
      </c>
      <c r="C552" s="4" t="s">
        <v>1324</v>
      </c>
      <c r="D552" s="4" t="s">
        <v>61</v>
      </c>
      <c r="E552" s="6" t="s">
        <v>146</v>
      </c>
      <c r="F552" s="6">
        <v>2020</v>
      </c>
      <c r="G552" s="4" t="s">
        <v>63</v>
      </c>
      <c r="H552" s="9" t="s">
        <v>2954</v>
      </c>
      <c r="I552" s="4">
        <v>600459</v>
      </c>
      <c r="J552" s="4" t="s">
        <v>2322</v>
      </c>
      <c r="K552" s="4" t="s">
        <v>64</v>
      </c>
      <c r="L552" s="9" t="s">
        <v>1328</v>
      </c>
      <c r="M552" s="4" t="s">
        <v>1702</v>
      </c>
      <c r="N552" s="4" t="s">
        <v>594</v>
      </c>
      <c r="O552" s="4" t="s">
        <v>2020</v>
      </c>
      <c r="P552" s="4" t="s">
        <v>3448</v>
      </c>
      <c r="Q552" s="4" t="s">
        <v>70</v>
      </c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>
        <v>2</v>
      </c>
      <c r="AP552" s="4"/>
      <c r="AQ552" s="4">
        <v>1</v>
      </c>
      <c r="AR552" s="4"/>
      <c r="AS552" s="4">
        <v>1</v>
      </c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28">
        <f t="shared" si="19"/>
        <v>4</v>
      </c>
      <c r="BS552" s="29">
        <v>835</v>
      </c>
      <c r="BT552" s="29">
        <f t="shared" si="20"/>
        <v>3340</v>
      </c>
      <c r="BU552" s="4"/>
      <c r="BV552" s="10"/>
      <c r="BW552" s="10"/>
      <c r="BX552" s="10"/>
    </row>
    <row r="553" spans="1:76" s="9" customFormat="1" ht="99.95" customHeight="1">
      <c r="A553" s="11" t="s">
        <v>89</v>
      </c>
      <c r="B553" s="4" t="s">
        <v>1123</v>
      </c>
      <c r="C553" s="4" t="s">
        <v>1324</v>
      </c>
      <c r="D553" s="4" t="s">
        <v>61</v>
      </c>
      <c r="E553" s="6" t="s">
        <v>146</v>
      </c>
      <c r="F553" s="6">
        <v>2020</v>
      </c>
      <c r="G553" s="4" t="s">
        <v>565</v>
      </c>
      <c r="H553" s="9" t="s">
        <v>2958</v>
      </c>
      <c r="I553" s="4">
        <v>600473</v>
      </c>
      <c r="J553" s="4" t="s">
        <v>2270</v>
      </c>
      <c r="K553" s="4" t="s">
        <v>64</v>
      </c>
      <c r="L553" s="4" t="s">
        <v>366</v>
      </c>
      <c r="M553" s="4" t="s">
        <v>570</v>
      </c>
      <c r="N553" s="4" t="s">
        <v>1914</v>
      </c>
      <c r="O553" s="4" t="s">
        <v>105</v>
      </c>
      <c r="P553" s="4" t="s">
        <v>3188</v>
      </c>
      <c r="Q553" s="4" t="s">
        <v>70</v>
      </c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>
        <v>2</v>
      </c>
      <c r="AZ553" s="4"/>
      <c r="BA553" s="4">
        <v>2</v>
      </c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28">
        <f t="shared" si="19"/>
        <v>4</v>
      </c>
      <c r="BS553" s="29">
        <v>495</v>
      </c>
      <c r="BT553" s="29">
        <f t="shared" si="20"/>
        <v>1980</v>
      </c>
      <c r="BU553" s="4"/>
      <c r="BV553" s="10"/>
      <c r="BW553" s="10"/>
      <c r="BX553" s="10"/>
    </row>
    <row r="554" spans="1:76" s="9" customFormat="1" ht="99.95" customHeight="1">
      <c r="A554" s="11" t="s">
        <v>89</v>
      </c>
      <c r="B554" s="4" t="s">
        <v>1145</v>
      </c>
      <c r="C554" s="4" t="s">
        <v>1324</v>
      </c>
      <c r="D554" s="4" t="s">
        <v>61</v>
      </c>
      <c r="E554" s="6" t="s">
        <v>146</v>
      </c>
      <c r="F554" s="6">
        <v>2020</v>
      </c>
      <c r="G554" s="4" t="s">
        <v>63</v>
      </c>
      <c r="H554" s="9" t="s">
        <v>2979</v>
      </c>
      <c r="I554" s="4">
        <v>600767</v>
      </c>
      <c r="J554" s="4" t="s">
        <v>68</v>
      </c>
      <c r="K554" s="4" t="s">
        <v>64</v>
      </c>
      <c r="L554" s="4" t="s">
        <v>366</v>
      </c>
      <c r="M554" s="4" t="s">
        <v>372</v>
      </c>
      <c r="N554" s="4" t="s">
        <v>66</v>
      </c>
      <c r="O554" s="4" t="s">
        <v>67</v>
      </c>
      <c r="P554" s="4" t="s">
        <v>3465</v>
      </c>
      <c r="Q554" s="4" t="s">
        <v>70</v>
      </c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>
        <v>1</v>
      </c>
      <c r="AP554" s="4"/>
      <c r="AQ554" s="4">
        <v>2</v>
      </c>
      <c r="AR554" s="4"/>
      <c r="AS554" s="4">
        <v>1</v>
      </c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28">
        <f t="shared" si="19"/>
        <v>4</v>
      </c>
      <c r="BS554" s="29">
        <v>950</v>
      </c>
      <c r="BT554" s="29">
        <f t="shared" si="20"/>
        <v>3800</v>
      </c>
      <c r="BU554" s="4"/>
      <c r="BV554" s="10"/>
      <c r="BW554" s="10"/>
      <c r="BX554" s="10"/>
    </row>
    <row r="555" spans="1:76" s="9" customFormat="1" ht="99.95" customHeight="1">
      <c r="A555" s="11" t="s">
        <v>89</v>
      </c>
      <c r="B555" s="4" t="s">
        <v>1159</v>
      </c>
      <c r="C555" s="4" t="s">
        <v>1324</v>
      </c>
      <c r="D555" s="4" t="s">
        <v>61</v>
      </c>
      <c r="E555" s="6" t="s">
        <v>146</v>
      </c>
      <c r="F555" s="6">
        <v>2020</v>
      </c>
      <c r="G555" s="4" t="s">
        <v>63</v>
      </c>
      <c r="H555" s="9" t="s">
        <v>2991</v>
      </c>
      <c r="I555" s="4">
        <v>600862</v>
      </c>
      <c r="J555" s="4" t="s">
        <v>2328</v>
      </c>
      <c r="K555" s="4" t="s">
        <v>64</v>
      </c>
      <c r="L555" s="9" t="s">
        <v>426</v>
      </c>
      <c r="M555" s="4" t="s">
        <v>1732</v>
      </c>
      <c r="N555" s="4" t="s">
        <v>66</v>
      </c>
      <c r="O555" s="4" t="s">
        <v>67</v>
      </c>
      <c r="P555" s="4" t="s">
        <v>3471</v>
      </c>
      <c r="Q555" s="4" t="s">
        <v>70</v>
      </c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>
        <v>1</v>
      </c>
      <c r="AP555" s="4"/>
      <c r="AQ555" s="4">
        <v>2</v>
      </c>
      <c r="AR555" s="4"/>
      <c r="AS555" s="4">
        <v>1</v>
      </c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28">
        <f t="shared" si="19"/>
        <v>4</v>
      </c>
      <c r="BS555" s="29">
        <v>625</v>
      </c>
      <c r="BT555" s="29">
        <f t="shared" si="20"/>
        <v>2500</v>
      </c>
      <c r="BU555" s="4"/>
      <c r="BV555" s="10"/>
      <c r="BW555" s="10"/>
      <c r="BX555" s="10"/>
    </row>
    <row r="556" spans="1:76" s="9" customFormat="1" ht="99.95" customHeight="1">
      <c r="A556" s="11" t="s">
        <v>89</v>
      </c>
      <c r="B556" s="4" t="s">
        <v>1163</v>
      </c>
      <c r="C556" s="4" t="s">
        <v>1324</v>
      </c>
      <c r="D556" s="4" t="s">
        <v>61</v>
      </c>
      <c r="E556" s="6" t="s">
        <v>146</v>
      </c>
      <c r="F556" s="6">
        <v>2020</v>
      </c>
      <c r="G556" s="4" t="s">
        <v>63</v>
      </c>
      <c r="H556" s="9" t="s">
        <v>2994</v>
      </c>
      <c r="I556" s="4">
        <v>600872</v>
      </c>
      <c r="J556" s="4" t="s">
        <v>2325</v>
      </c>
      <c r="K556" s="4" t="s">
        <v>64</v>
      </c>
      <c r="L556" s="4" t="s">
        <v>65</v>
      </c>
      <c r="M556" s="4" t="s">
        <v>109</v>
      </c>
      <c r="N556" s="4" t="s">
        <v>334</v>
      </c>
      <c r="O556" s="4" t="s">
        <v>335</v>
      </c>
      <c r="P556" s="4" t="s">
        <v>3474</v>
      </c>
      <c r="Q556" s="4" t="s">
        <v>3571</v>
      </c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>
        <v>1</v>
      </c>
      <c r="AP556" s="4"/>
      <c r="AQ556" s="4">
        <v>1</v>
      </c>
      <c r="AR556" s="4"/>
      <c r="AS556" s="4">
        <v>1</v>
      </c>
      <c r="AT556" s="4"/>
      <c r="AU556" s="4">
        <v>1</v>
      </c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28">
        <f t="shared" si="19"/>
        <v>4</v>
      </c>
      <c r="BS556" s="29">
        <v>745</v>
      </c>
      <c r="BT556" s="29">
        <f t="shared" si="20"/>
        <v>2980</v>
      </c>
      <c r="BU556" s="4"/>
      <c r="BV556" s="10"/>
      <c r="BW556" s="10"/>
      <c r="BX556" s="10"/>
    </row>
    <row r="557" spans="1:76" s="9" customFormat="1" ht="99.95" customHeight="1">
      <c r="A557" s="11" t="s">
        <v>89</v>
      </c>
      <c r="B557" s="4" t="s">
        <v>1189</v>
      </c>
      <c r="C557" s="4" t="s">
        <v>1324</v>
      </c>
      <c r="D557" s="4" t="s">
        <v>61</v>
      </c>
      <c r="E557" s="6" t="s">
        <v>146</v>
      </c>
      <c r="F557" s="6">
        <v>2020</v>
      </c>
      <c r="G557" s="4" t="s">
        <v>63</v>
      </c>
      <c r="H557" s="9" t="s">
        <v>3017</v>
      </c>
      <c r="I557" s="4">
        <v>607580</v>
      </c>
      <c r="J557" s="4" t="s">
        <v>81</v>
      </c>
      <c r="K557" s="4" t="s">
        <v>64</v>
      </c>
      <c r="L557" s="4" t="s">
        <v>65</v>
      </c>
      <c r="M557" s="4" t="s">
        <v>1751</v>
      </c>
      <c r="N557" s="4" t="s">
        <v>294</v>
      </c>
      <c r="O557" s="4" t="s">
        <v>295</v>
      </c>
      <c r="P557" s="4" t="s">
        <v>3486</v>
      </c>
      <c r="Q557" s="4" t="s">
        <v>3571</v>
      </c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>
        <v>1</v>
      </c>
      <c r="AN557" s="4"/>
      <c r="AO557" s="4">
        <v>1</v>
      </c>
      <c r="AP557" s="4"/>
      <c r="AQ557" s="4"/>
      <c r="AR557" s="4"/>
      <c r="AS557" s="4">
        <v>2</v>
      </c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28">
        <f t="shared" si="19"/>
        <v>4</v>
      </c>
      <c r="BS557" s="29">
        <v>995</v>
      </c>
      <c r="BT557" s="29">
        <f t="shared" si="20"/>
        <v>3980</v>
      </c>
      <c r="BU557" s="4"/>
      <c r="BV557" s="10"/>
      <c r="BW557" s="10"/>
      <c r="BX557" s="10"/>
    </row>
    <row r="558" spans="1:76" s="9" customFormat="1" ht="99.95" customHeight="1">
      <c r="A558" s="11" t="s">
        <v>89</v>
      </c>
      <c r="B558" s="4" t="s">
        <v>1230</v>
      </c>
      <c r="C558" s="4" t="s">
        <v>1324</v>
      </c>
      <c r="D558" s="4" t="s">
        <v>61</v>
      </c>
      <c r="E558" s="6" t="s">
        <v>146</v>
      </c>
      <c r="F558" s="6">
        <v>2020</v>
      </c>
      <c r="G558" s="4" t="s">
        <v>63</v>
      </c>
      <c r="H558" s="9" t="s">
        <v>3048</v>
      </c>
      <c r="I558" s="4">
        <v>800011</v>
      </c>
      <c r="J558" s="4" t="s">
        <v>2352</v>
      </c>
      <c r="K558" s="4" t="s">
        <v>435</v>
      </c>
      <c r="L558" s="4" t="s">
        <v>484</v>
      </c>
      <c r="M558" s="4" t="s">
        <v>1780</v>
      </c>
      <c r="N558" s="4" t="s">
        <v>1948</v>
      </c>
      <c r="O558" s="4" t="s">
        <v>2046</v>
      </c>
      <c r="P558" s="4" t="s">
        <v>3224</v>
      </c>
      <c r="Q558" s="4" t="s">
        <v>70</v>
      </c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>
        <v>1</v>
      </c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>
        <v>1</v>
      </c>
      <c r="BE558" s="4">
        <v>2</v>
      </c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28">
        <f t="shared" si="19"/>
        <v>4</v>
      </c>
      <c r="BS558" s="29">
        <v>695</v>
      </c>
      <c r="BT558" s="29">
        <f t="shared" si="20"/>
        <v>2780</v>
      </c>
      <c r="BU558" s="4"/>
      <c r="BV558" s="10"/>
      <c r="BW558" s="10"/>
      <c r="BX558" s="10"/>
    </row>
    <row r="559" spans="1:76" s="9" customFormat="1" ht="99.95" customHeight="1">
      <c r="A559" s="11" t="s">
        <v>89</v>
      </c>
      <c r="B559" s="4" t="s">
        <v>1233</v>
      </c>
      <c r="C559" s="4" t="s">
        <v>1324</v>
      </c>
      <c r="D559" s="4" t="s">
        <v>61</v>
      </c>
      <c r="E559" s="6" t="s">
        <v>146</v>
      </c>
      <c r="F559" s="6">
        <v>2020</v>
      </c>
      <c r="G559" s="4" t="s">
        <v>63</v>
      </c>
      <c r="H559" s="9" t="s">
        <v>3050</v>
      </c>
      <c r="I559" s="4">
        <v>800159</v>
      </c>
      <c r="J559" s="4" t="s">
        <v>2354</v>
      </c>
      <c r="K559" s="4" t="s">
        <v>435</v>
      </c>
      <c r="L559" s="4" t="s">
        <v>483</v>
      </c>
      <c r="M559" s="4" t="s">
        <v>1782</v>
      </c>
      <c r="N559" s="4" t="s">
        <v>1951</v>
      </c>
      <c r="O559" s="4" t="s">
        <v>2048</v>
      </c>
      <c r="P559" s="4" t="s">
        <v>3511</v>
      </c>
      <c r="Q559" s="4" t="s">
        <v>3574</v>
      </c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>
        <v>1</v>
      </c>
      <c r="AQ559" s="4">
        <v>2</v>
      </c>
      <c r="AR559" s="4">
        <v>1</v>
      </c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28">
        <f t="shared" si="19"/>
        <v>4</v>
      </c>
      <c r="BS559" s="29">
        <v>475</v>
      </c>
      <c r="BT559" s="29">
        <f t="shared" si="20"/>
        <v>1900</v>
      </c>
      <c r="BU559" s="4"/>
      <c r="BV559" s="10"/>
      <c r="BW559" s="10"/>
      <c r="BX559" s="10"/>
    </row>
    <row r="560" spans="1:76" s="9" customFormat="1" ht="99.95" customHeight="1">
      <c r="A560" s="11" t="s">
        <v>89</v>
      </c>
      <c r="B560" s="4" t="s">
        <v>1273</v>
      </c>
      <c r="C560" s="4" t="s">
        <v>1324</v>
      </c>
      <c r="D560" s="4" t="s">
        <v>61</v>
      </c>
      <c r="E560" s="6" t="s">
        <v>146</v>
      </c>
      <c r="F560" s="6">
        <v>2020</v>
      </c>
      <c r="G560" s="4" t="s">
        <v>63</v>
      </c>
      <c r="H560" s="9" t="s">
        <v>3079</v>
      </c>
      <c r="I560" s="4">
        <v>900355</v>
      </c>
      <c r="J560" s="4" t="s">
        <v>2371</v>
      </c>
      <c r="K560" s="9" t="s">
        <v>2403</v>
      </c>
      <c r="L560" s="4" t="s">
        <v>2401</v>
      </c>
      <c r="M560" s="4" t="s">
        <v>1803</v>
      </c>
      <c r="N560" s="4" t="s">
        <v>349</v>
      </c>
      <c r="O560" s="4" t="s">
        <v>67</v>
      </c>
      <c r="P560" s="4" t="s">
        <v>3544</v>
      </c>
      <c r="Q560" s="4" t="s">
        <v>70</v>
      </c>
      <c r="R560" s="4"/>
      <c r="S560" s="4">
        <v>2</v>
      </c>
      <c r="T560" s="4">
        <v>1</v>
      </c>
      <c r="U560" s="4">
        <v>1</v>
      </c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28">
        <f t="shared" si="19"/>
        <v>4</v>
      </c>
      <c r="BS560" s="29">
        <v>350</v>
      </c>
      <c r="BT560" s="29">
        <f t="shared" si="20"/>
        <v>1400</v>
      </c>
      <c r="BU560" s="4"/>
      <c r="BV560" s="10"/>
      <c r="BW560" s="10"/>
      <c r="BX560" s="10"/>
    </row>
    <row r="561" spans="1:76" s="9" customFormat="1" ht="99.95" customHeight="1">
      <c r="A561" s="11" t="s">
        <v>89</v>
      </c>
      <c r="B561" s="4" t="s">
        <v>1275</v>
      </c>
      <c r="C561" s="4" t="s">
        <v>1324</v>
      </c>
      <c r="D561" s="4" t="s">
        <v>61</v>
      </c>
      <c r="E561" s="6" t="s">
        <v>146</v>
      </c>
      <c r="F561" s="6">
        <v>2020</v>
      </c>
      <c r="G561" s="4" t="s">
        <v>63</v>
      </c>
      <c r="H561" s="9" t="s">
        <v>3081</v>
      </c>
      <c r="I561" s="4">
        <v>900371</v>
      </c>
      <c r="J561" s="4" t="s">
        <v>354</v>
      </c>
      <c r="K561" s="9" t="s">
        <v>2403</v>
      </c>
      <c r="L561" s="4" t="s">
        <v>2402</v>
      </c>
      <c r="M561" s="4" t="s">
        <v>1805</v>
      </c>
      <c r="N561" s="4" t="s">
        <v>356</v>
      </c>
      <c r="O561" s="4" t="s">
        <v>2071</v>
      </c>
      <c r="P561" s="4" t="s">
        <v>3546</v>
      </c>
      <c r="Q561" s="4" t="s">
        <v>70</v>
      </c>
      <c r="R561" s="4"/>
      <c r="S561" s="4">
        <v>1</v>
      </c>
      <c r="T561" s="4">
        <v>2</v>
      </c>
      <c r="U561" s="4">
        <v>1</v>
      </c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28">
        <f t="shared" si="19"/>
        <v>4</v>
      </c>
      <c r="BS561" s="29">
        <v>140</v>
      </c>
      <c r="BT561" s="29">
        <f t="shared" si="20"/>
        <v>560</v>
      </c>
      <c r="BU561" s="4"/>
      <c r="BV561" s="10"/>
      <c r="BW561" s="10"/>
      <c r="BX561" s="10"/>
    </row>
    <row r="562" spans="1:76" s="9" customFormat="1" ht="99.95" customHeight="1">
      <c r="A562" s="11" t="s">
        <v>89</v>
      </c>
      <c r="B562" s="4" t="s">
        <v>1284</v>
      </c>
      <c r="C562" s="4" t="s">
        <v>1324</v>
      </c>
      <c r="D562" s="4" t="s">
        <v>61</v>
      </c>
      <c r="E562" s="6" t="s">
        <v>146</v>
      </c>
      <c r="F562" s="6">
        <v>2020</v>
      </c>
      <c r="G562" s="4" t="s">
        <v>63</v>
      </c>
      <c r="H562" s="9" t="s">
        <v>3087</v>
      </c>
      <c r="I562" s="4">
        <v>900388</v>
      </c>
      <c r="J562" s="4" t="s">
        <v>2373</v>
      </c>
      <c r="K562" s="4" t="s">
        <v>64</v>
      </c>
      <c r="L562" s="4" t="s">
        <v>65</v>
      </c>
      <c r="M562" s="4" t="s">
        <v>1811</v>
      </c>
      <c r="N562" s="4" t="s">
        <v>1975</v>
      </c>
      <c r="O562" s="4" t="s">
        <v>2072</v>
      </c>
      <c r="P562" s="4" t="s">
        <v>3548</v>
      </c>
      <c r="Q562" s="4" t="s">
        <v>70</v>
      </c>
      <c r="R562" s="4"/>
      <c r="S562" s="4">
        <v>2</v>
      </c>
      <c r="T562" s="4">
        <v>1</v>
      </c>
      <c r="U562" s="4">
        <v>1</v>
      </c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28">
        <f t="shared" si="19"/>
        <v>4</v>
      </c>
      <c r="BS562" s="29">
        <v>570</v>
      </c>
      <c r="BT562" s="29">
        <f t="shared" si="20"/>
        <v>2280</v>
      </c>
      <c r="BU562" s="4"/>
      <c r="BV562" s="10"/>
      <c r="BW562" s="10"/>
      <c r="BX562" s="10"/>
    </row>
    <row r="563" spans="1:76" s="9" customFormat="1" ht="99.95" customHeight="1">
      <c r="A563" s="11" t="s">
        <v>89</v>
      </c>
      <c r="B563" s="4" t="s">
        <v>1285</v>
      </c>
      <c r="C563" s="4" t="s">
        <v>1324</v>
      </c>
      <c r="D563" s="4" t="s">
        <v>61</v>
      </c>
      <c r="E563" s="6" t="s">
        <v>146</v>
      </c>
      <c r="F563" s="6">
        <v>2020</v>
      </c>
      <c r="G563" s="4" t="s">
        <v>63</v>
      </c>
      <c r="H563" s="9" t="s">
        <v>3088</v>
      </c>
      <c r="I563" s="4">
        <v>900390</v>
      </c>
      <c r="J563" s="4" t="s">
        <v>2373</v>
      </c>
      <c r="K563" s="4" t="s">
        <v>64</v>
      </c>
      <c r="L563" s="4" t="s">
        <v>65</v>
      </c>
      <c r="M563" s="4" t="s">
        <v>1812</v>
      </c>
      <c r="N563" s="4" t="s">
        <v>356</v>
      </c>
      <c r="O563" s="4" t="s">
        <v>2071</v>
      </c>
      <c r="P563" s="4" t="s">
        <v>3548</v>
      </c>
      <c r="Q563" s="4" t="s">
        <v>70</v>
      </c>
      <c r="R563" s="4"/>
      <c r="S563" s="4">
        <v>2</v>
      </c>
      <c r="T563" s="4">
        <v>1</v>
      </c>
      <c r="U563" s="4">
        <v>1</v>
      </c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28">
        <f t="shared" si="19"/>
        <v>4</v>
      </c>
      <c r="BS563" s="29">
        <v>450</v>
      </c>
      <c r="BT563" s="29">
        <f t="shared" si="20"/>
        <v>1800</v>
      </c>
      <c r="BU563" s="4"/>
      <c r="BV563" s="10"/>
      <c r="BW563" s="10"/>
      <c r="BX563" s="10"/>
    </row>
    <row r="564" spans="1:76" s="9" customFormat="1" ht="99.95" customHeight="1">
      <c r="A564" s="11" t="s">
        <v>89</v>
      </c>
      <c r="B564" s="4" t="s">
        <v>1311</v>
      </c>
      <c r="C564" s="4" t="s">
        <v>1324</v>
      </c>
      <c r="D564" s="4" t="s">
        <v>61</v>
      </c>
      <c r="E564" s="6" t="s">
        <v>146</v>
      </c>
      <c r="F564" s="6">
        <v>2020</v>
      </c>
      <c r="G564" s="4" t="s">
        <v>63</v>
      </c>
      <c r="H564" s="9" t="s">
        <v>3110</v>
      </c>
      <c r="I564" s="4">
        <v>900433</v>
      </c>
      <c r="J564" s="4" t="s">
        <v>2393</v>
      </c>
      <c r="K564" s="4" t="s">
        <v>64</v>
      </c>
      <c r="L564" s="4" t="s">
        <v>78</v>
      </c>
      <c r="M564" s="4" t="s">
        <v>1834</v>
      </c>
      <c r="N564" s="4" t="s">
        <v>351</v>
      </c>
      <c r="O564" s="4" t="s">
        <v>352</v>
      </c>
      <c r="P564" s="4" t="s">
        <v>3567</v>
      </c>
      <c r="Q564" s="4" t="s">
        <v>70</v>
      </c>
      <c r="R564" s="4"/>
      <c r="S564" s="4"/>
      <c r="T564" s="4">
        <v>2</v>
      </c>
      <c r="U564" s="4">
        <v>2</v>
      </c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28">
        <f t="shared" si="19"/>
        <v>4</v>
      </c>
      <c r="BS564" s="29">
        <v>175</v>
      </c>
      <c r="BT564" s="29">
        <f t="shared" si="20"/>
        <v>700</v>
      </c>
      <c r="BU564" s="4"/>
      <c r="BV564" s="10"/>
      <c r="BW564" s="10"/>
      <c r="BX564" s="10"/>
    </row>
    <row r="565" spans="1:76" s="9" customFormat="1" ht="99.95" customHeight="1">
      <c r="A565" s="11" t="s">
        <v>89</v>
      </c>
      <c r="B565" s="4" t="s">
        <v>1314</v>
      </c>
      <c r="C565" s="4" t="s">
        <v>1324</v>
      </c>
      <c r="D565" s="4" t="s">
        <v>61</v>
      </c>
      <c r="E565" s="6" t="s">
        <v>146</v>
      </c>
      <c r="F565" s="6">
        <v>2020</v>
      </c>
      <c r="G565" s="4" t="s">
        <v>63</v>
      </c>
      <c r="H565" s="9" t="s">
        <v>3113</v>
      </c>
      <c r="I565" s="4">
        <v>900436</v>
      </c>
      <c r="J565" s="4" t="s">
        <v>2393</v>
      </c>
      <c r="K565" s="4" t="s">
        <v>64</v>
      </c>
      <c r="L565" s="4" t="s">
        <v>366</v>
      </c>
      <c r="M565" s="4" t="s">
        <v>1837</v>
      </c>
      <c r="N565" s="4" t="s">
        <v>1980</v>
      </c>
      <c r="O565" s="4" t="s">
        <v>2076</v>
      </c>
      <c r="P565" s="4" t="s">
        <v>3568</v>
      </c>
      <c r="Q565" s="4" t="s">
        <v>3585</v>
      </c>
      <c r="R565" s="4"/>
      <c r="S565" s="4"/>
      <c r="T565" s="4">
        <v>2</v>
      </c>
      <c r="U565" s="4">
        <v>2</v>
      </c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28">
        <f t="shared" si="19"/>
        <v>4</v>
      </c>
      <c r="BS565" s="29">
        <v>230</v>
      </c>
      <c r="BT565" s="29">
        <f t="shared" si="20"/>
        <v>920</v>
      </c>
      <c r="BU565" s="4"/>
      <c r="BV565" s="10"/>
      <c r="BW565" s="10"/>
      <c r="BX565" s="10"/>
    </row>
    <row r="566" spans="1:76" s="9" customFormat="1" ht="99.95" customHeight="1">
      <c r="A566" s="11" t="s">
        <v>89</v>
      </c>
      <c r="B566" s="4" t="s">
        <v>683</v>
      </c>
      <c r="C566" s="4" t="s">
        <v>1324</v>
      </c>
      <c r="D566" s="4" t="s">
        <v>61</v>
      </c>
      <c r="E566" s="6" t="s">
        <v>62</v>
      </c>
      <c r="F566" s="6">
        <v>2020</v>
      </c>
      <c r="G566" s="4" t="s">
        <v>63</v>
      </c>
      <c r="H566" s="9" t="s">
        <v>2556</v>
      </c>
      <c r="I566" s="4">
        <v>466388</v>
      </c>
      <c r="J566" s="4" t="s">
        <v>2129</v>
      </c>
      <c r="K566" s="4" t="s">
        <v>64</v>
      </c>
      <c r="L566" s="4" t="s">
        <v>366</v>
      </c>
      <c r="M566" s="4" t="s">
        <v>1390</v>
      </c>
      <c r="N566" s="4" t="s">
        <v>1865</v>
      </c>
      <c r="O566" s="4" t="s">
        <v>1993</v>
      </c>
      <c r="P566" s="4" t="s">
        <v>3210</v>
      </c>
      <c r="Q566" s="4" t="s">
        <v>70</v>
      </c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>
        <v>1</v>
      </c>
      <c r="AG566" s="4">
        <v>1</v>
      </c>
      <c r="AH566" s="4">
        <v>1</v>
      </c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28">
        <f t="shared" si="19"/>
        <v>3</v>
      </c>
      <c r="BS566" s="29">
        <v>565</v>
      </c>
      <c r="BT566" s="29">
        <f t="shared" si="20"/>
        <v>1695</v>
      </c>
      <c r="BU566" s="4"/>
      <c r="BV566" s="10"/>
      <c r="BW566" s="10"/>
      <c r="BX566" s="10"/>
    </row>
    <row r="567" spans="1:76" s="9" customFormat="1" ht="99.95" customHeight="1">
      <c r="A567" s="11" t="s">
        <v>89</v>
      </c>
      <c r="B567" s="4" t="s">
        <v>703</v>
      </c>
      <c r="C567" s="4" t="s">
        <v>1324</v>
      </c>
      <c r="D567" s="4" t="s">
        <v>61</v>
      </c>
      <c r="E567" s="6" t="s">
        <v>62</v>
      </c>
      <c r="F567" s="6">
        <v>2020</v>
      </c>
      <c r="G567" s="4" t="s">
        <v>63</v>
      </c>
      <c r="H567" s="9" t="s">
        <v>2575</v>
      </c>
      <c r="I567" s="4">
        <v>500413</v>
      </c>
      <c r="J567" s="4" t="s">
        <v>2143</v>
      </c>
      <c r="K567" s="9" t="s">
        <v>2403</v>
      </c>
      <c r="L567" s="4" t="s">
        <v>360</v>
      </c>
      <c r="M567" s="4" t="s">
        <v>1408</v>
      </c>
      <c r="N567" s="4" t="s">
        <v>66</v>
      </c>
      <c r="O567" s="4" t="s">
        <v>67</v>
      </c>
      <c r="P567" s="4" t="s">
        <v>3180</v>
      </c>
      <c r="Q567" s="4" t="s">
        <v>3577</v>
      </c>
      <c r="R567" s="4"/>
      <c r="S567" s="4"/>
      <c r="T567" s="4">
        <v>2</v>
      </c>
      <c r="U567" s="4">
        <v>1</v>
      </c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28">
        <f t="shared" si="19"/>
        <v>3</v>
      </c>
      <c r="BS567" s="29">
        <v>74.257425742574256</v>
      </c>
      <c r="BT567" s="29">
        <f t="shared" si="20"/>
        <v>222.77227722772278</v>
      </c>
      <c r="BU567" s="4"/>
      <c r="BV567" s="10"/>
      <c r="BW567" s="10"/>
      <c r="BX567" s="10"/>
    </row>
    <row r="568" spans="1:76" s="9" customFormat="1" ht="99.95" customHeight="1">
      <c r="A568" s="11" t="s">
        <v>89</v>
      </c>
      <c r="B568" s="4" t="s">
        <v>708</v>
      </c>
      <c r="C568" s="4" t="s">
        <v>1324</v>
      </c>
      <c r="D568" s="4" t="s">
        <v>61</v>
      </c>
      <c r="E568" s="6" t="s">
        <v>146</v>
      </c>
      <c r="F568" s="6">
        <v>2020</v>
      </c>
      <c r="G568" s="4" t="s">
        <v>63</v>
      </c>
      <c r="H568" s="9" t="s">
        <v>2580</v>
      </c>
      <c r="I568" s="4">
        <v>501297</v>
      </c>
      <c r="J568" s="4" t="s">
        <v>2086</v>
      </c>
      <c r="K568" s="4" t="s">
        <v>64</v>
      </c>
      <c r="L568" s="4" t="s">
        <v>65</v>
      </c>
      <c r="M568" s="4" t="s">
        <v>1412</v>
      </c>
      <c r="N568" s="4" t="s">
        <v>66</v>
      </c>
      <c r="O568" s="4" t="s">
        <v>67</v>
      </c>
      <c r="P568" s="4" t="s">
        <v>3142</v>
      </c>
      <c r="Q568" s="4" t="s">
        <v>3571</v>
      </c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>
        <v>3</v>
      </c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28">
        <f t="shared" si="19"/>
        <v>3</v>
      </c>
      <c r="BS568" s="29">
        <v>1095</v>
      </c>
      <c r="BT568" s="29">
        <f t="shared" si="20"/>
        <v>3285</v>
      </c>
      <c r="BU568" s="4"/>
      <c r="BV568" s="10"/>
      <c r="BW568" s="10"/>
      <c r="BX568" s="10"/>
    </row>
    <row r="569" spans="1:76" s="9" customFormat="1" ht="99.95" customHeight="1">
      <c r="A569" s="11" t="s">
        <v>89</v>
      </c>
      <c r="B569" s="4" t="s">
        <v>711</v>
      </c>
      <c r="C569" s="4" t="s">
        <v>1324</v>
      </c>
      <c r="D569" s="4" t="s">
        <v>61</v>
      </c>
      <c r="E569" s="6" t="s">
        <v>146</v>
      </c>
      <c r="F569" s="6">
        <v>2020</v>
      </c>
      <c r="G569" s="4" t="s">
        <v>63</v>
      </c>
      <c r="H569" s="9" t="s">
        <v>2583</v>
      </c>
      <c r="I569" s="4">
        <v>501553</v>
      </c>
      <c r="J569" s="4" t="s">
        <v>125</v>
      </c>
      <c r="K569" s="4" t="s">
        <v>64</v>
      </c>
      <c r="L569" s="4" t="s">
        <v>78</v>
      </c>
      <c r="M569" s="4" t="s">
        <v>1415</v>
      </c>
      <c r="N569" s="4" t="s">
        <v>66</v>
      </c>
      <c r="O569" s="4" t="s">
        <v>67</v>
      </c>
      <c r="P569" s="4" t="s">
        <v>3182</v>
      </c>
      <c r="Q569" s="4" t="s">
        <v>70</v>
      </c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>
        <v>1</v>
      </c>
      <c r="AP569" s="4"/>
      <c r="AQ569" s="4">
        <v>1</v>
      </c>
      <c r="AR569" s="4"/>
      <c r="AS569" s="4">
        <v>1</v>
      </c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28">
        <f t="shared" si="19"/>
        <v>3</v>
      </c>
      <c r="BS569" s="29">
        <v>925</v>
      </c>
      <c r="BT569" s="29">
        <f t="shared" si="20"/>
        <v>2775</v>
      </c>
      <c r="BU569" s="4"/>
      <c r="BV569" s="10"/>
      <c r="BW569" s="10"/>
      <c r="BX569" s="10"/>
    </row>
    <row r="570" spans="1:76" s="9" customFormat="1" ht="99.95" customHeight="1">
      <c r="A570" s="11" t="s">
        <v>89</v>
      </c>
      <c r="B570" s="4" t="s">
        <v>765</v>
      </c>
      <c r="C570" s="4" t="s">
        <v>1324</v>
      </c>
      <c r="D570" s="4" t="s">
        <v>61</v>
      </c>
      <c r="E570" s="6" t="s">
        <v>146</v>
      </c>
      <c r="F570" s="6">
        <v>2020</v>
      </c>
      <c r="G570" s="4" t="s">
        <v>63</v>
      </c>
      <c r="H570" s="9" t="s">
        <v>2629</v>
      </c>
      <c r="I570" s="4">
        <v>516789</v>
      </c>
      <c r="J570" s="4" t="s">
        <v>2170</v>
      </c>
      <c r="K570" s="4" t="s">
        <v>64</v>
      </c>
      <c r="L570" s="4" t="s">
        <v>326</v>
      </c>
      <c r="M570" s="4" t="s">
        <v>326</v>
      </c>
      <c r="N570" s="4" t="s">
        <v>192</v>
      </c>
      <c r="O570" s="4" t="s">
        <v>84</v>
      </c>
      <c r="P570" s="4" t="s">
        <v>3247</v>
      </c>
      <c r="Q570" s="4" t="s">
        <v>3581</v>
      </c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>
        <v>2</v>
      </c>
      <c r="AP570" s="4"/>
      <c r="AQ570" s="4">
        <v>1</v>
      </c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28">
        <f t="shared" si="19"/>
        <v>3</v>
      </c>
      <c r="BS570" s="29">
        <v>525</v>
      </c>
      <c r="BT570" s="29">
        <f t="shared" si="20"/>
        <v>1575</v>
      </c>
      <c r="BU570" s="4"/>
      <c r="BV570" s="10"/>
      <c r="BW570" s="10"/>
      <c r="BX570" s="10"/>
    </row>
    <row r="571" spans="1:76" s="9" customFormat="1" ht="99.95" customHeight="1">
      <c r="A571" s="11" t="s">
        <v>89</v>
      </c>
      <c r="B571" s="4" t="s">
        <v>771</v>
      </c>
      <c r="C571" s="4" t="s">
        <v>1324</v>
      </c>
      <c r="D571" s="4" t="s">
        <v>61</v>
      </c>
      <c r="E571" s="6" t="s">
        <v>62</v>
      </c>
      <c r="F571" s="6">
        <v>2020</v>
      </c>
      <c r="G571" s="4" t="s">
        <v>63</v>
      </c>
      <c r="H571" s="9" t="s">
        <v>2634</v>
      </c>
      <c r="I571" s="4">
        <v>521621</v>
      </c>
      <c r="J571" s="4" t="s">
        <v>2174</v>
      </c>
      <c r="K571" s="4" t="s">
        <v>64</v>
      </c>
      <c r="L571" s="4" t="s">
        <v>2399</v>
      </c>
      <c r="M571" s="4" t="s">
        <v>273</v>
      </c>
      <c r="N571" s="4" t="s">
        <v>1886</v>
      </c>
      <c r="O571" s="4" t="s">
        <v>1886</v>
      </c>
      <c r="P571" s="4" t="s">
        <v>3155</v>
      </c>
      <c r="Q571" s="4" t="s">
        <v>70</v>
      </c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>
        <v>1</v>
      </c>
      <c r="AR571" s="4"/>
      <c r="AS571" s="4">
        <v>1</v>
      </c>
      <c r="AT571" s="4"/>
      <c r="AU571" s="4">
        <v>1</v>
      </c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28">
        <f t="shared" si="19"/>
        <v>3</v>
      </c>
      <c r="BS571" s="29">
        <v>795</v>
      </c>
      <c r="BT571" s="29">
        <f t="shared" si="20"/>
        <v>2385</v>
      </c>
      <c r="BU571" s="4"/>
      <c r="BV571" s="10"/>
      <c r="BW571" s="10"/>
      <c r="BX571" s="10"/>
    </row>
    <row r="572" spans="1:76" s="9" customFormat="1" ht="99.95" customHeight="1">
      <c r="A572" s="11" t="s">
        <v>89</v>
      </c>
      <c r="B572" s="4" t="s">
        <v>190</v>
      </c>
      <c r="C572" s="4" t="s">
        <v>1324</v>
      </c>
      <c r="D572" s="4" t="s">
        <v>61</v>
      </c>
      <c r="E572" s="6" t="s">
        <v>62</v>
      </c>
      <c r="F572" s="6">
        <v>2020</v>
      </c>
      <c r="G572" s="4" t="s">
        <v>63</v>
      </c>
      <c r="H572" s="9" t="s">
        <v>2446</v>
      </c>
      <c r="I572" s="4">
        <v>527313</v>
      </c>
      <c r="J572" s="4" t="s">
        <v>191</v>
      </c>
      <c r="K572" s="4" t="s">
        <v>64</v>
      </c>
      <c r="L572" s="4" t="s">
        <v>71</v>
      </c>
      <c r="M572" s="4" t="s">
        <v>71</v>
      </c>
      <c r="N572" s="4" t="s">
        <v>192</v>
      </c>
      <c r="O572" s="4" t="s">
        <v>84</v>
      </c>
      <c r="P572" s="4" t="s">
        <v>3258</v>
      </c>
      <c r="Q572" s="4" t="s">
        <v>70</v>
      </c>
      <c r="R572" s="4"/>
      <c r="S572" s="4"/>
      <c r="T572" s="4">
        <v>1</v>
      </c>
      <c r="U572" s="4">
        <v>2</v>
      </c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28">
        <f t="shared" si="19"/>
        <v>3</v>
      </c>
      <c r="BS572" s="29">
        <v>1795</v>
      </c>
      <c r="BT572" s="29">
        <f t="shared" si="20"/>
        <v>5385</v>
      </c>
      <c r="BU572" s="4"/>
      <c r="BV572" s="10"/>
      <c r="BW572" s="10"/>
      <c r="BX572" s="10"/>
    </row>
    <row r="573" spans="1:76" s="9" customFormat="1" ht="99.95" customHeight="1">
      <c r="A573" s="11" t="s">
        <v>89</v>
      </c>
      <c r="B573" s="4" t="s">
        <v>792</v>
      </c>
      <c r="C573" s="4" t="s">
        <v>1324</v>
      </c>
      <c r="D573" s="4" t="s">
        <v>61</v>
      </c>
      <c r="E573" s="6" t="s">
        <v>62</v>
      </c>
      <c r="F573" s="6">
        <v>2020</v>
      </c>
      <c r="G573" s="4" t="s">
        <v>63</v>
      </c>
      <c r="H573" s="9" t="s">
        <v>2655</v>
      </c>
      <c r="I573" s="4">
        <v>529638</v>
      </c>
      <c r="J573" s="4" t="s">
        <v>2186</v>
      </c>
      <c r="K573" s="4" t="s">
        <v>64</v>
      </c>
      <c r="L573" s="4" t="s">
        <v>366</v>
      </c>
      <c r="M573" s="4" t="s">
        <v>1472</v>
      </c>
      <c r="N573" s="4" t="s">
        <v>66</v>
      </c>
      <c r="O573" s="4" t="s">
        <v>67</v>
      </c>
      <c r="P573" s="4" t="s">
        <v>3266</v>
      </c>
      <c r="Q573" s="4" t="s">
        <v>3571</v>
      </c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>
        <v>1</v>
      </c>
      <c r="AR573" s="4"/>
      <c r="AS573" s="4">
        <v>2</v>
      </c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28">
        <f t="shared" si="19"/>
        <v>3</v>
      </c>
      <c r="BS573" s="29">
        <v>750</v>
      </c>
      <c r="BT573" s="29">
        <f t="shared" si="20"/>
        <v>2250</v>
      </c>
      <c r="BU573" s="4"/>
      <c r="BV573" s="10"/>
      <c r="BW573" s="10"/>
      <c r="BX573" s="10"/>
    </row>
    <row r="574" spans="1:76" s="9" customFormat="1" ht="99.95" customHeight="1">
      <c r="A574" s="11" t="s">
        <v>89</v>
      </c>
      <c r="B574" s="4" t="s">
        <v>812</v>
      </c>
      <c r="C574" s="4" t="s">
        <v>1324</v>
      </c>
      <c r="D574" s="4" t="s">
        <v>61</v>
      </c>
      <c r="E574" s="6" t="s">
        <v>62</v>
      </c>
      <c r="F574" s="6">
        <v>2020</v>
      </c>
      <c r="G574" s="4" t="s">
        <v>63</v>
      </c>
      <c r="H574" s="9" t="s">
        <v>2673</v>
      </c>
      <c r="I574" s="4">
        <v>531456</v>
      </c>
      <c r="J574" s="4" t="s">
        <v>125</v>
      </c>
      <c r="K574" s="4" t="s">
        <v>64</v>
      </c>
      <c r="L574" s="4" t="s">
        <v>65</v>
      </c>
      <c r="M574" s="4" t="s">
        <v>1482</v>
      </c>
      <c r="N574" s="4" t="s">
        <v>298</v>
      </c>
      <c r="O574" s="4" t="s">
        <v>299</v>
      </c>
      <c r="P574" s="4" t="s">
        <v>3276</v>
      </c>
      <c r="Q574" s="4" t="s">
        <v>3571</v>
      </c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>
        <v>2</v>
      </c>
      <c r="AP574" s="4"/>
      <c r="AQ574" s="4"/>
      <c r="AR574" s="4"/>
      <c r="AS574" s="4">
        <v>1</v>
      </c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28">
        <f t="shared" si="19"/>
        <v>3</v>
      </c>
      <c r="BS574" s="29">
        <v>1595</v>
      </c>
      <c r="BT574" s="29">
        <f t="shared" si="20"/>
        <v>4785</v>
      </c>
      <c r="BU574" s="4"/>
      <c r="BV574" s="10"/>
      <c r="BW574" s="10"/>
      <c r="BX574" s="10"/>
    </row>
    <row r="575" spans="1:76" s="9" customFormat="1" ht="99.95" customHeight="1">
      <c r="A575" s="11" t="s">
        <v>89</v>
      </c>
      <c r="B575" s="4" t="s">
        <v>820</v>
      </c>
      <c r="C575" s="4" t="s">
        <v>1324</v>
      </c>
      <c r="D575" s="4" t="s">
        <v>61</v>
      </c>
      <c r="E575" s="6" t="s">
        <v>146</v>
      </c>
      <c r="F575" s="6">
        <v>2020</v>
      </c>
      <c r="G575" s="4" t="s">
        <v>63</v>
      </c>
      <c r="H575" s="9" t="s">
        <v>2678</v>
      </c>
      <c r="I575" s="4">
        <v>532394</v>
      </c>
      <c r="J575" s="4" t="s">
        <v>249</v>
      </c>
      <c r="K575" s="4" t="s">
        <v>64</v>
      </c>
      <c r="L575" s="4" t="s">
        <v>72</v>
      </c>
      <c r="M575" s="4" t="s">
        <v>238</v>
      </c>
      <c r="N575" s="4" t="s">
        <v>289</v>
      </c>
      <c r="O575" s="4" t="s">
        <v>290</v>
      </c>
      <c r="P575" s="4" t="s">
        <v>3160</v>
      </c>
      <c r="Q575" s="4" t="s">
        <v>3571</v>
      </c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>
        <v>2</v>
      </c>
      <c r="AP575" s="4"/>
      <c r="AQ575" s="4">
        <v>1</v>
      </c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28">
        <f t="shared" si="19"/>
        <v>3</v>
      </c>
      <c r="BS575" s="29">
        <v>895</v>
      </c>
      <c r="BT575" s="29">
        <f t="shared" si="20"/>
        <v>2685</v>
      </c>
      <c r="BU575" s="4"/>
      <c r="BV575" s="10"/>
      <c r="BW575" s="10"/>
      <c r="BX575" s="10"/>
    </row>
    <row r="576" spans="1:76" s="9" customFormat="1" ht="99.95" customHeight="1">
      <c r="A576" s="11" t="s">
        <v>89</v>
      </c>
      <c r="B576" s="4" t="s">
        <v>1226</v>
      </c>
      <c r="C576" s="4" t="s">
        <v>1324</v>
      </c>
      <c r="D576" s="4" t="s">
        <v>61</v>
      </c>
      <c r="E576" s="6" t="s">
        <v>62</v>
      </c>
      <c r="F576" s="6">
        <v>2021</v>
      </c>
      <c r="G576" s="4" t="s">
        <v>63</v>
      </c>
      <c r="H576" s="9" t="s">
        <v>2599</v>
      </c>
      <c r="I576" s="4">
        <v>700263</v>
      </c>
      <c r="J576" s="4" t="s">
        <v>546</v>
      </c>
      <c r="K576" s="4" t="s">
        <v>515</v>
      </c>
      <c r="L576" s="4" t="s">
        <v>518</v>
      </c>
      <c r="M576" s="4" t="s">
        <v>1778</v>
      </c>
      <c r="N576" s="4" t="s">
        <v>255</v>
      </c>
      <c r="O576" s="4" t="s">
        <v>256</v>
      </c>
      <c r="P576" s="4" t="s">
        <v>3230</v>
      </c>
      <c r="Q576" s="4" t="s">
        <v>70</v>
      </c>
      <c r="R576" s="4">
        <v>3</v>
      </c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28">
        <f t="shared" si="19"/>
        <v>3</v>
      </c>
      <c r="BS576" s="29">
        <v>195</v>
      </c>
      <c r="BT576" s="29">
        <f t="shared" si="20"/>
        <v>585</v>
      </c>
      <c r="BU576" s="4"/>
      <c r="BV576" s="10"/>
      <c r="BW576" s="10"/>
      <c r="BX576" s="10"/>
    </row>
    <row r="577" spans="1:76" s="9" customFormat="1" ht="99.95" customHeight="1">
      <c r="A577" s="11" t="s">
        <v>89</v>
      </c>
      <c r="B577" s="4" t="s">
        <v>826</v>
      </c>
      <c r="C577" s="4" t="s">
        <v>1324</v>
      </c>
      <c r="D577" s="4" t="s">
        <v>61</v>
      </c>
      <c r="E577" s="6" t="s">
        <v>62</v>
      </c>
      <c r="F577" s="6">
        <v>2020</v>
      </c>
      <c r="G577" s="4" t="s">
        <v>63</v>
      </c>
      <c r="H577" s="9" t="s">
        <v>2683</v>
      </c>
      <c r="I577" s="4">
        <v>535350</v>
      </c>
      <c r="J577" s="4" t="s">
        <v>2196</v>
      </c>
      <c r="K577" s="4" t="s">
        <v>64</v>
      </c>
      <c r="L577" s="4" t="s">
        <v>285</v>
      </c>
      <c r="M577" s="4" t="s">
        <v>1489</v>
      </c>
      <c r="N577" s="4" t="s">
        <v>1880</v>
      </c>
      <c r="O577" s="4" t="s">
        <v>80</v>
      </c>
      <c r="P577" s="4" t="s">
        <v>3142</v>
      </c>
      <c r="Q577" s="4" t="s">
        <v>3571</v>
      </c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>
        <v>1</v>
      </c>
      <c r="AP577" s="4"/>
      <c r="AQ577" s="4">
        <v>1</v>
      </c>
      <c r="AR577" s="4"/>
      <c r="AS577" s="4">
        <v>1</v>
      </c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28">
        <f t="shared" si="19"/>
        <v>3</v>
      </c>
      <c r="BS577" s="29">
        <v>650</v>
      </c>
      <c r="BT577" s="29">
        <f t="shared" si="20"/>
        <v>1950</v>
      </c>
      <c r="BU577" s="4"/>
      <c r="BV577" s="10"/>
      <c r="BW577" s="10"/>
      <c r="BX577" s="10"/>
    </row>
    <row r="578" spans="1:76" s="9" customFormat="1" ht="99.95" customHeight="1">
      <c r="A578" s="11" t="s">
        <v>89</v>
      </c>
      <c r="B578" s="4" t="s">
        <v>855</v>
      </c>
      <c r="C578" s="4" t="s">
        <v>1324</v>
      </c>
      <c r="D578" s="4" t="s">
        <v>61</v>
      </c>
      <c r="E578" s="6" t="s">
        <v>146</v>
      </c>
      <c r="F578" s="6">
        <v>2020</v>
      </c>
      <c r="G578" s="4" t="s">
        <v>63</v>
      </c>
      <c r="H578" s="9" t="s">
        <v>2709</v>
      </c>
      <c r="I578" s="4">
        <v>541672</v>
      </c>
      <c r="J578" s="4" t="s">
        <v>2210</v>
      </c>
      <c r="K578" s="9" t="s">
        <v>553</v>
      </c>
      <c r="L578" s="4" t="s">
        <v>558</v>
      </c>
      <c r="M578" s="4" t="s">
        <v>1510</v>
      </c>
      <c r="N578" s="4" t="s">
        <v>66</v>
      </c>
      <c r="O578" s="4" t="s">
        <v>67</v>
      </c>
      <c r="P578" s="4" t="s">
        <v>3294</v>
      </c>
      <c r="Q578" s="4" t="s">
        <v>70</v>
      </c>
      <c r="R578" s="4">
        <v>3</v>
      </c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28">
        <f t="shared" si="19"/>
        <v>3</v>
      </c>
      <c r="BS578" s="29">
        <v>1075</v>
      </c>
      <c r="BT578" s="29">
        <f t="shared" si="20"/>
        <v>3225</v>
      </c>
      <c r="BU578" s="4"/>
      <c r="BV578" s="10"/>
      <c r="BW578" s="10"/>
      <c r="BX578" s="10"/>
    </row>
    <row r="579" spans="1:76" s="9" customFormat="1" ht="99.95" customHeight="1">
      <c r="A579" s="11" t="s">
        <v>89</v>
      </c>
      <c r="B579" s="4" t="s">
        <v>872</v>
      </c>
      <c r="C579" s="4" t="s">
        <v>1324</v>
      </c>
      <c r="D579" s="4" t="s">
        <v>61</v>
      </c>
      <c r="E579" s="6" t="s">
        <v>146</v>
      </c>
      <c r="F579" s="6">
        <v>2020</v>
      </c>
      <c r="G579" s="4" t="s">
        <v>63</v>
      </c>
      <c r="H579" s="9" t="s">
        <v>2725</v>
      </c>
      <c r="I579" s="4">
        <v>552642</v>
      </c>
      <c r="J579" s="4" t="s">
        <v>111</v>
      </c>
      <c r="K579" s="4" t="s">
        <v>64</v>
      </c>
      <c r="L579" s="9" t="s">
        <v>1328</v>
      </c>
      <c r="M579" s="4" t="s">
        <v>1523</v>
      </c>
      <c r="N579" s="4" t="s">
        <v>121</v>
      </c>
      <c r="O579" s="4" t="s">
        <v>122</v>
      </c>
      <c r="P579" s="4" t="s">
        <v>3305</v>
      </c>
      <c r="Q579" s="4" t="s">
        <v>3571</v>
      </c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>
        <v>1</v>
      </c>
      <c r="AN579" s="4"/>
      <c r="AO579" s="4">
        <v>1</v>
      </c>
      <c r="AP579" s="4"/>
      <c r="AQ579" s="4"/>
      <c r="AR579" s="4"/>
      <c r="AS579" s="4">
        <v>1</v>
      </c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28">
        <f t="shared" si="19"/>
        <v>3</v>
      </c>
      <c r="BS579" s="29">
        <v>1195</v>
      </c>
      <c r="BT579" s="29">
        <f t="shared" si="20"/>
        <v>3585</v>
      </c>
      <c r="BU579" s="4"/>
      <c r="BV579" s="10"/>
      <c r="BW579" s="10"/>
      <c r="BX579" s="10"/>
    </row>
    <row r="580" spans="1:76" s="9" customFormat="1" ht="99.95" customHeight="1">
      <c r="A580" s="11" t="s">
        <v>89</v>
      </c>
      <c r="B580" s="4" t="s">
        <v>897</v>
      </c>
      <c r="C580" s="4" t="s">
        <v>1324</v>
      </c>
      <c r="D580" s="4" t="s">
        <v>61</v>
      </c>
      <c r="E580" s="6" t="s">
        <v>146</v>
      </c>
      <c r="F580" s="6">
        <v>2020</v>
      </c>
      <c r="G580" s="4" t="s">
        <v>63</v>
      </c>
      <c r="H580" s="9" t="s">
        <v>2749</v>
      </c>
      <c r="I580" s="4">
        <v>558860</v>
      </c>
      <c r="J580" s="4" t="s">
        <v>2226</v>
      </c>
      <c r="K580" s="4" t="s">
        <v>435</v>
      </c>
      <c r="L580" s="4" t="s">
        <v>484</v>
      </c>
      <c r="M580" s="4" t="s">
        <v>1542</v>
      </c>
      <c r="N580" s="4" t="s">
        <v>1901</v>
      </c>
      <c r="O580" s="4" t="s">
        <v>1901</v>
      </c>
      <c r="P580" s="4" t="s">
        <v>3316</v>
      </c>
      <c r="Q580" s="4" t="s">
        <v>70</v>
      </c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>
        <v>1</v>
      </c>
      <c r="AO580" s="4">
        <v>1</v>
      </c>
      <c r="AP580" s="4">
        <v>1</v>
      </c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28">
        <f t="shared" si="19"/>
        <v>3</v>
      </c>
      <c r="BS580" s="29">
        <v>550</v>
      </c>
      <c r="BT580" s="29">
        <f t="shared" si="20"/>
        <v>1650</v>
      </c>
      <c r="BU580" s="4"/>
      <c r="BV580" s="10"/>
      <c r="BW580" s="10"/>
      <c r="BX580" s="10"/>
    </row>
    <row r="581" spans="1:76" s="9" customFormat="1" ht="99.95" customHeight="1">
      <c r="A581" s="11" t="s">
        <v>89</v>
      </c>
      <c r="B581" s="4" t="s">
        <v>901</v>
      </c>
      <c r="C581" s="4" t="s">
        <v>1324</v>
      </c>
      <c r="D581" s="4" t="s">
        <v>61</v>
      </c>
      <c r="E581" s="6" t="s">
        <v>146</v>
      </c>
      <c r="F581" s="6">
        <v>2020</v>
      </c>
      <c r="G581" s="4" t="s">
        <v>63</v>
      </c>
      <c r="H581" s="9" t="s">
        <v>2753</v>
      </c>
      <c r="I581" s="4">
        <v>561109</v>
      </c>
      <c r="J581" s="4" t="s">
        <v>378</v>
      </c>
      <c r="K581" s="4" t="s">
        <v>64</v>
      </c>
      <c r="L581" s="4" t="s">
        <v>366</v>
      </c>
      <c r="M581" s="4" t="s">
        <v>1546</v>
      </c>
      <c r="N581" s="4" t="s">
        <v>66</v>
      </c>
      <c r="O581" s="4" t="s">
        <v>67</v>
      </c>
      <c r="P581" s="4" t="s">
        <v>3242</v>
      </c>
      <c r="Q581" s="4" t="s">
        <v>3571</v>
      </c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>
        <v>1</v>
      </c>
      <c r="AP581" s="4"/>
      <c r="AQ581" s="4">
        <v>1</v>
      </c>
      <c r="AR581" s="4"/>
      <c r="AS581" s="4">
        <v>1</v>
      </c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28">
        <f t="shared" si="19"/>
        <v>3</v>
      </c>
      <c r="BS581" s="29">
        <v>995</v>
      </c>
      <c r="BT581" s="29">
        <f t="shared" si="20"/>
        <v>2985</v>
      </c>
      <c r="BU581" s="4"/>
      <c r="BV581" s="10"/>
      <c r="BW581" s="10"/>
      <c r="BX581" s="10"/>
    </row>
    <row r="582" spans="1:76" s="9" customFormat="1" ht="99.95" customHeight="1">
      <c r="A582" s="11" t="s">
        <v>89</v>
      </c>
      <c r="B582" s="4" t="s">
        <v>1266</v>
      </c>
      <c r="C582" s="4" t="s">
        <v>1324</v>
      </c>
      <c r="D582" s="4" t="s">
        <v>61</v>
      </c>
      <c r="E582" s="6" t="s">
        <v>146</v>
      </c>
      <c r="F582" s="6">
        <v>2020</v>
      </c>
      <c r="G582" s="9" t="s">
        <v>63</v>
      </c>
      <c r="H582" s="9" t="s">
        <v>2760</v>
      </c>
      <c r="I582" s="4">
        <v>900322</v>
      </c>
      <c r="J582" s="4" t="s">
        <v>537</v>
      </c>
      <c r="K582" s="4" t="s">
        <v>515</v>
      </c>
      <c r="L582" s="4" t="s">
        <v>538</v>
      </c>
      <c r="M582" s="4" t="s">
        <v>1799</v>
      </c>
      <c r="N582" s="4" t="s">
        <v>1970</v>
      </c>
      <c r="O582" s="4" t="s">
        <v>2066</v>
      </c>
      <c r="P582" s="4" t="s">
        <v>3321</v>
      </c>
      <c r="Q582" s="4" t="s">
        <v>3577</v>
      </c>
      <c r="R582" s="4">
        <v>3</v>
      </c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28">
        <f t="shared" si="19"/>
        <v>3</v>
      </c>
      <c r="BS582" s="29">
        <v>190</v>
      </c>
      <c r="BT582" s="29">
        <f t="shared" si="20"/>
        <v>570</v>
      </c>
      <c r="BU582" s="4"/>
      <c r="BV582" s="10"/>
      <c r="BW582" s="10"/>
      <c r="BX582" s="10"/>
    </row>
    <row r="583" spans="1:76" s="9" customFormat="1" ht="99.95" customHeight="1">
      <c r="A583" s="11" t="s">
        <v>89</v>
      </c>
      <c r="B583" s="4" t="s">
        <v>1267</v>
      </c>
      <c r="C583" s="4" t="s">
        <v>1324</v>
      </c>
      <c r="D583" s="4" t="s">
        <v>61</v>
      </c>
      <c r="E583" s="6" t="s">
        <v>146</v>
      </c>
      <c r="F583" s="6">
        <v>2020</v>
      </c>
      <c r="G583" s="9" t="s">
        <v>63</v>
      </c>
      <c r="H583" s="9" t="s">
        <v>2761</v>
      </c>
      <c r="I583" s="4">
        <v>900324</v>
      </c>
      <c r="J583" s="4" t="s">
        <v>537</v>
      </c>
      <c r="K583" s="4" t="s">
        <v>515</v>
      </c>
      <c r="L583" s="4" t="s">
        <v>538</v>
      </c>
      <c r="M583" s="4" t="s">
        <v>1800</v>
      </c>
      <c r="N583" s="4" t="s">
        <v>1969</v>
      </c>
      <c r="O583" s="4" t="s">
        <v>2065</v>
      </c>
      <c r="P583" s="4" t="s">
        <v>3321</v>
      </c>
      <c r="Q583" s="4" t="s">
        <v>3577</v>
      </c>
      <c r="R583" s="4">
        <v>3</v>
      </c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28">
        <f t="shared" si="19"/>
        <v>3</v>
      </c>
      <c r="BS583" s="29">
        <v>190</v>
      </c>
      <c r="BT583" s="29">
        <f t="shared" si="20"/>
        <v>570</v>
      </c>
      <c r="BU583" s="4"/>
      <c r="BV583" s="10"/>
      <c r="BW583" s="10"/>
      <c r="BX583" s="10"/>
    </row>
    <row r="584" spans="1:76" s="9" customFormat="1" ht="99.95" customHeight="1">
      <c r="A584" s="11" t="s">
        <v>89</v>
      </c>
      <c r="B584" s="4" t="s">
        <v>1268</v>
      </c>
      <c r="C584" s="4" t="s">
        <v>1324</v>
      </c>
      <c r="D584" s="4" t="s">
        <v>61</v>
      </c>
      <c r="E584" s="6" t="s">
        <v>146</v>
      </c>
      <c r="F584" s="6">
        <v>2020</v>
      </c>
      <c r="G584" s="9" t="s">
        <v>63</v>
      </c>
      <c r="H584" s="9" t="s">
        <v>2761</v>
      </c>
      <c r="I584" s="4">
        <v>900324</v>
      </c>
      <c r="J584" s="4" t="s">
        <v>537</v>
      </c>
      <c r="K584" s="4" t="s">
        <v>515</v>
      </c>
      <c r="L584" s="4" t="s">
        <v>538</v>
      </c>
      <c r="M584" s="4" t="s">
        <v>1800</v>
      </c>
      <c r="N584" s="4" t="s">
        <v>1971</v>
      </c>
      <c r="O584" s="4" t="s">
        <v>2067</v>
      </c>
      <c r="P584" s="4" t="s">
        <v>3321</v>
      </c>
      <c r="Q584" s="4" t="s">
        <v>3577</v>
      </c>
      <c r="R584" s="4">
        <v>3</v>
      </c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28">
        <f t="shared" si="19"/>
        <v>3</v>
      </c>
      <c r="BS584" s="29">
        <v>190</v>
      </c>
      <c r="BT584" s="29">
        <f t="shared" si="20"/>
        <v>570</v>
      </c>
      <c r="BU584" s="4"/>
      <c r="BV584" s="10"/>
      <c r="BW584" s="10"/>
      <c r="BX584" s="10"/>
    </row>
    <row r="585" spans="1:76" s="9" customFormat="1" ht="99.95" customHeight="1">
      <c r="A585" s="11" t="s">
        <v>89</v>
      </c>
      <c r="B585" s="4" t="s">
        <v>982</v>
      </c>
      <c r="C585" s="4" t="s">
        <v>1324</v>
      </c>
      <c r="D585" s="4" t="s">
        <v>61</v>
      </c>
      <c r="E585" s="6" t="s">
        <v>146</v>
      </c>
      <c r="F585" s="6">
        <v>2020</v>
      </c>
      <c r="G585" s="4" t="s">
        <v>565</v>
      </c>
      <c r="H585" s="9" t="s">
        <v>2830</v>
      </c>
      <c r="I585" s="4">
        <v>582885</v>
      </c>
      <c r="J585" s="4" t="s">
        <v>566</v>
      </c>
      <c r="K585" s="4" t="s">
        <v>64</v>
      </c>
      <c r="L585" s="4" t="s">
        <v>366</v>
      </c>
      <c r="M585" s="4" t="s">
        <v>1595</v>
      </c>
      <c r="N585" s="4" t="s">
        <v>1912</v>
      </c>
      <c r="O585" s="4" t="s">
        <v>2018</v>
      </c>
      <c r="P585" s="4" t="s">
        <v>3369</v>
      </c>
      <c r="Q585" s="4" t="s">
        <v>70</v>
      </c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>
        <v>2</v>
      </c>
      <c r="AZ585" s="4">
        <v>1</v>
      </c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28">
        <f t="shared" si="19"/>
        <v>3</v>
      </c>
      <c r="BS585" s="29">
        <v>475</v>
      </c>
      <c r="BT585" s="29">
        <f t="shared" si="20"/>
        <v>1425</v>
      </c>
      <c r="BU585" s="4"/>
      <c r="BV585" s="10"/>
      <c r="BW585" s="10"/>
      <c r="BX585" s="10"/>
    </row>
    <row r="586" spans="1:76" s="9" customFormat="1" ht="99.95" customHeight="1">
      <c r="A586" s="11" t="s">
        <v>89</v>
      </c>
      <c r="B586" s="4" t="s">
        <v>983</v>
      </c>
      <c r="C586" s="4" t="s">
        <v>1324</v>
      </c>
      <c r="D586" s="4" t="s">
        <v>61</v>
      </c>
      <c r="E586" s="6" t="s">
        <v>146</v>
      </c>
      <c r="F586" s="6">
        <v>2020</v>
      </c>
      <c r="G586" s="4" t="s">
        <v>565</v>
      </c>
      <c r="H586" s="9" t="s">
        <v>2831</v>
      </c>
      <c r="I586" s="4">
        <v>582960</v>
      </c>
      <c r="J586" s="4" t="s">
        <v>2267</v>
      </c>
      <c r="K586" s="4" t="s">
        <v>64</v>
      </c>
      <c r="L586" s="4" t="s">
        <v>2399</v>
      </c>
      <c r="M586" s="4" t="s">
        <v>1596</v>
      </c>
      <c r="N586" s="4" t="s">
        <v>192</v>
      </c>
      <c r="O586" s="4" t="s">
        <v>84</v>
      </c>
      <c r="P586" s="4" t="s">
        <v>3144</v>
      </c>
      <c r="Q586" s="4" t="s">
        <v>70</v>
      </c>
      <c r="R586" s="4"/>
      <c r="S586" s="4">
        <v>2</v>
      </c>
      <c r="T586" s="4">
        <v>1</v>
      </c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28">
        <f t="shared" ref="BR586:BR649" si="21">SUM(R586:BQ586)</f>
        <v>3</v>
      </c>
      <c r="BS586" s="29">
        <v>550</v>
      </c>
      <c r="BT586" s="29">
        <f t="shared" ref="BT586:BT649" si="22">BS586*BR586</f>
        <v>1650</v>
      </c>
      <c r="BU586" s="4"/>
      <c r="BV586" s="10"/>
      <c r="BW586" s="10"/>
      <c r="BX586" s="10"/>
    </row>
    <row r="587" spans="1:76" s="9" customFormat="1" ht="99.95" customHeight="1">
      <c r="A587" s="11" t="s">
        <v>89</v>
      </c>
      <c r="B587" s="4" t="s">
        <v>995</v>
      </c>
      <c r="C587" s="4" t="s">
        <v>1324</v>
      </c>
      <c r="D587" s="4" t="s">
        <v>61</v>
      </c>
      <c r="E587" s="6" t="s">
        <v>146</v>
      </c>
      <c r="F587" s="6">
        <v>2020</v>
      </c>
      <c r="G587" s="4" t="s">
        <v>63</v>
      </c>
      <c r="H587" s="9" t="s">
        <v>2843</v>
      </c>
      <c r="I587" s="4">
        <v>586498</v>
      </c>
      <c r="J587" s="4" t="s">
        <v>2274</v>
      </c>
      <c r="K587" s="4" t="s">
        <v>435</v>
      </c>
      <c r="L587" s="4" t="s">
        <v>473</v>
      </c>
      <c r="M587" s="4" t="s">
        <v>1606</v>
      </c>
      <c r="N587" s="4" t="s">
        <v>1908</v>
      </c>
      <c r="O587" s="4" t="s">
        <v>2014</v>
      </c>
      <c r="P587" s="4" t="s">
        <v>3377</v>
      </c>
      <c r="Q587" s="4" t="s">
        <v>70</v>
      </c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>
        <v>1</v>
      </c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>
        <v>1</v>
      </c>
      <c r="BC587" s="4">
        <v>1</v>
      </c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28">
        <f t="shared" si="21"/>
        <v>3</v>
      </c>
      <c r="BS587" s="29">
        <v>545</v>
      </c>
      <c r="BT587" s="29">
        <f t="shared" si="22"/>
        <v>1635</v>
      </c>
      <c r="BU587" s="4"/>
      <c r="BV587" s="10"/>
      <c r="BW587" s="10"/>
      <c r="BX587" s="10"/>
    </row>
    <row r="588" spans="1:76" s="9" customFormat="1" ht="99.95" customHeight="1">
      <c r="A588" s="11" t="s">
        <v>89</v>
      </c>
      <c r="B588" s="4" t="s">
        <v>1270</v>
      </c>
      <c r="C588" s="4" t="s">
        <v>1324</v>
      </c>
      <c r="D588" s="4" t="s">
        <v>61</v>
      </c>
      <c r="E588" s="6" t="s">
        <v>146</v>
      </c>
      <c r="F588" s="6">
        <v>2020</v>
      </c>
      <c r="G588" s="9" t="s">
        <v>63</v>
      </c>
      <c r="H588" s="9" t="s">
        <v>2849</v>
      </c>
      <c r="I588" s="4">
        <v>900326</v>
      </c>
      <c r="J588" s="4" t="s">
        <v>2130</v>
      </c>
      <c r="K588" s="4" t="s">
        <v>515</v>
      </c>
      <c r="L588" s="4" t="s">
        <v>538</v>
      </c>
      <c r="M588" s="4" t="s">
        <v>1801</v>
      </c>
      <c r="N588" s="4" t="s">
        <v>539</v>
      </c>
      <c r="O588" s="4" t="s">
        <v>540</v>
      </c>
      <c r="P588" s="4" t="s">
        <v>3384</v>
      </c>
      <c r="Q588" s="4" t="s">
        <v>3577</v>
      </c>
      <c r="R588" s="4">
        <v>3</v>
      </c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28">
        <f t="shared" si="21"/>
        <v>3</v>
      </c>
      <c r="BS588" s="29">
        <v>170</v>
      </c>
      <c r="BT588" s="29">
        <f t="shared" si="22"/>
        <v>510</v>
      </c>
      <c r="BU588" s="4"/>
      <c r="BV588" s="10"/>
      <c r="BW588" s="10"/>
      <c r="BX588" s="10"/>
    </row>
    <row r="589" spans="1:76" s="9" customFormat="1" ht="99.95" customHeight="1">
      <c r="A589" s="11" t="s">
        <v>89</v>
      </c>
      <c r="B589" s="4" t="s">
        <v>1272</v>
      </c>
      <c r="C589" s="4" t="s">
        <v>1324</v>
      </c>
      <c r="D589" s="4" t="s">
        <v>61</v>
      </c>
      <c r="E589" s="6" t="s">
        <v>146</v>
      </c>
      <c r="F589" s="6">
        <v>2020</v>
      </c>
      <c r="G589" s="9" t="s">
        <v>63</v>
      </c>
      <c r="H589" s="9" t="s">
        <v>2850</v>
      </c>
      <c r="I589" s="4">
        <v>900328</v>
      </c>
      <c r="J589" s="4" t="s">
        <v>2130</v>
      </c>
      <c r="K589" s="4" t="s">
        <v>515</v>
      </c>
      <c r="L589" s="4" t="s">
        <v>538</v>
      </c>
      <c r="M589" s="4" t="s">
        <v>1802</v>
      </c>
      <c r="N589" s="4" t="s">
        <v>1974</v>
      </c>
      <c r="O589" s="4" t="s">
        <v>2070</v>
      </c>
      <c r="P589" s="4" t="s">
        <v>3384</v>
      </c>
      <c r="Q589" s="4" t="s">
        <v>3577</v>
      </c>
      <c r="R589" s="4">
        <v>3</v>
      </c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28">
        <f t="shared" si="21"/>
        <v>3</v>
      </c>
      <c r="BS589" s="29">
        <v>170</v>
      </c>
      <c r="BT589" s="29">
        <f t="shared" si="22"/>
        <v>510</v>
      </c>
      <c r="BU589" s="4"/>
      <c r="BV589" s="10"/>
      <c r="BW589" s="10"/>
      <c r="BX589" s="10"/>
    </row>
    <row r="590" spans="1:76" s="9" customFormat="1" ht="99.95" customHeight="1">
      <c r="A590" s="11" t="s">
        <v>89</v>
      </c>
      <c r="B590" s="4" t="s">
        <v>1049</v>
      </c>
      <c r="C590" s="4" t="s">
        <v>1324</v>
      </c>
      <c r="D590" s="4" t="s">
        <v>61</v>
      </c>
      <c r="E590" s="6" t="s">
        <v>146</v>
      </c>
      <c r="F590" s="6">
        <v>2020</v>
      </c>
      <c r="G590" s="4" t="s">
        <v>565</v>
      </c>
      <c r="H590" s="9" t="s">
        <v>2893</v>
      </c>
      <c r="I590" s="4">
        <v>599126</v>
      </c>
      <c r="J590" s="4" t="s">
        <v>2302</v>
      </c>
      <c r="K590" s="4" t="s">
        <v>64</v>
      </c>
      <c r="L590" s="4" t="s">
        <v>366</v>
      </c>
      <c r="M590" s="4" t="s">
        <v>1645</v>
      </c>
      <c r="N590" s="4" t="s">
        <v>246</v>
      </c>
      <c r="O590" s="4" t="s">
        <v>247</v>
      </c>
      <c r="P590" s="4" t="s">
        <v>3132</v>
      </c>
      <c r="Q590" s="4" t="s">
        <v>70</v>
      </c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>
        <v>2</v>
      </c>
      <c r="BA590" s="4">
        <v>1</v>
      </c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28">
        <f t="shared" si="21"/>
        <v>3</v>
      </c>
      <c r="BS590" s="29">
        <v>795</v>
      </c>
      <c r="BT590" s="29">
        <f t="shared" si="22"/>
        <v>2385</v>
      </c>
      <c r="BU590" s="4"/>
      <c r="BV590" s="10"/>
      <c r="BW590" s="10"/>
      <c r="BX590" s="10"/>
    </row>
    <row r="591" spans="1:76" s="9" customFormat="1" ht="99.95" customHeight="1">
      <c r="A591" s="11" t="s">
        <v>89</v>
      </c>
      <c r="B591" s="4" t="s">
        <v>1121</v>
      </c>
      <c r="C591" s="4" t="s">
        <v>1324</v>
      </c>
      <c r="D591" s="4" t="s">
        <v>61</v>
      </c>
      <c r="E591" s="6" t="s">
        <v>146</v>
      </c>
      <c r="F591" s="6">
        <v>2020</v>
      </c>
      <c r="G591" s="4" t="s">
        <v>63</v>
      </c>
      <c r="H591" s="9" t="s">
        <v>2956</v>
      </c>
      <c r="I591" s="4">
        <v>600465</v>
      </c>
      <c r="J591" s="4" t="s">
        <v>2323</v>
      </c>
      <c r="K591" s="4" t="s">
        <v>64</v>
      </c>
      <c r="L591" s="9" t="s">
        <v>1328</v>
      </c>
      <c r="M591" s="4" t="s">
        <v>1704</v>
      </c>
      <c r="N591" s="4" t="s">
        <v>1931</v>
      </c>
      <c r="O591" s="4" t="s">
        <v>2032</v>
      </c>
      <c r="P591" s="4" t="s">
        <v>3194</v>
      </c>
      <c r="Q591" s="4" t="s">
        <v>70</v>
      </c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>
        <v>3</v>
      </c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28">
        <f t="shared" si="21"/>
        <v>3</v>
      </c>
      <c r="BS591" s="29">
        <v>995</v>
      </c>
      <c r="BT591" s="29">
        <f t="shared" si="22"/>
        <v>2985</v>
      </c>
      <c r="BU591" s="4"/>
      <c r="BV591" s="10"/>
      <c r="BW591" s="10"/>
      <c r="BX591" s="10"/>
    </row>
    <row r="592" spans="1:76" s="9" customFormat="1" ht="99.95" customHeight="1">
      <c r="A592" s="11" t="s">
        <v>89</v>
      </c>
      <c r="B592" s="4" t="s">
        <v>1125</v>
      </c>
      <c r="C592" s="4" t="s">
        <v>1324</v>
      </c>
      <c r="D592" s="4" t="s">
        <v>61</v>
      </c>
      <c r="E592" s="6" t="s">
        <v>146</v>
      </c>
      <c r="F592" s="6">
        <v>2020</v>
      </c>
      <c r="G592" s="4" t="s">
        <v>63</v>
      </c>
      <c r="H592" s="9" t="s">
        <v>2960</v>
      </c>
      <c r="I592" s="4">
        <v>600480</v>
      </c>
      <c r="J592" s="4" t="s">
        <v>125</v>
      </c>
      <c r="K592" s="4" t="s">
        <v>64</v>
      </c>
      <c r="L592" s="4" t="s">
        <v>78</v>
      </c>
      <c r="M592" s="4" t="s">
        <v>1706</v>
      </c>
      <c r="N592" s="4" t="s">
        <v>66</v>
      </c>
      <c r="O592" s="4" t="s">
        <v>67</v>
      </c>
      <c r="P592" s="4" t="s">
        <v>3451</v>
      </c>
      <c r="Q592" s="4" t="s">
        <v>70</v>
      </c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>
        <v>1</v>
      </c>
      <c r="AN592" s="4"/>
      <c r="AO592" s="4">
        <v>1</v>
      </c>
      <c r="AP592" s="4"/>
      <c r="AQ592" s="4">
        <v>1</v>
      </c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28">
        <f t="shared" si="21"/>
        <v>3</v>
      </c>
      <c r="BS592" s="29">
        <v>990</v>
      </c>
      <c r="BT592" s="29">
        <f t="shared" si="22"/>
        <v>2970</v>
      </c>
      <c r="BU592" s="4"/>
      <c r="BV592" s="10"/>
      <c r="BW592" s="10"/>
      <c r="BX592" s="10"/>
    </row>
    <row r="593" spans="1:76" s="9" customFormat="1" ht="99.95" customHeight="1">
      <c r="A593" s="11" t="s">
        <v>89</v>
      </c>
      <c r="B593" s="4" t="s">
        <v>1134</v>
      </c>
      <c r="C593" s="4" t="s">
        <v>1324</v>
      </c>
      <c r="D593" s="4" t="s">
        <v>61</v>
      </c>
      <c r="E593" s="6" t="s">
        <v>146</v>
      </c>
      <c r="F593" s="6">
        <v>2020</v>
      </c>
      <c r="G593" s="4" t="s">
        <v>63</v>
      </c>
      <c r="H593" s="9" t="s">
        <v>2968</v>
      </c>
      <c r="I593" s="4">
        <v>600570</v>
      </c>
      <c r="J593" s="4" t="s">
        <v>249</v>
      </c>
      <c r="K593" s="4" t="s">
        <v>64</v>
      </c>
      <c r="L593" s="4" t="s">
        <v>366</v>
      </c>
      <c r="M593" s="4" t="s">
        <v>1668</v>
      </c>
      <c r="N593" s="4" t="s">
        <v>289</v>
      </c>
      <c r="O593" s="4" t="s">
        <v>290</v>
      </c>
      <c r="P593" s="4" t="s">
        <v>3459</v>
      </c>
      <c r="Q593" s="4" t="s">
        <v>3571</v>
      </c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>
        <v>1</v>
      </c>
      <c r="AP593" s="4"/>
      <c r="AQ593" s="4">
        <v>1</v>
      </c>
      <c r="AR593" s="4"/>
      <c r="AS593" s="4">
        <v>1</v>
      </c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28">
        <f t="shared" si="21"/>
        <v>3</v>
      </c>
      <c r="BS593" s="29">
        <v>545</v>
      </c>
      <c r="BT593" s="29">
        <f t="shared" si="22"/>
        <v>1635</v>
      </c>
      <c r="BU593" s="4"/>
      <c r="BV593" s="10"/>
      <c r="BW593" s="10"/>
      <c r="BX593" s="10"/>
    </row>
    <row r="594" spans="1:76" s="9" customFormat="1" ht="99.95" customHeight="1">
      <c r="A594" s="11" t="s">
        <v>89</v>
      </c>
      <c r="B594" s="4" t="s">
        <v>1142</v>
      </c>
      <c r="C594" s="4" t="s">
        <v>1324</v>
      </c>
      <c r="D594" s="4" t="s">
        <v>61</v>
      </c>
      <c r="E594" s="6" t="s">
        <v>146</v>
      </c>
      <c r="F594" s="6">
        <v>2020</v>
      </c>
      <c r="G594" s="4" t="s">
        <v>63</v>
      </c>
      <c r="H594" s="9" t="s">
        <v>2976</v>
      </c>
      <c r="I594" s="4">
        <v>600712</v>
      </c>
      <c r="J594" s="4" t="s">
        <v>68</v>
      </c>
      <c r="K594" s="4" t="s">
        <v>64</v>
      </c>
      <c r="L594" s="9" t="s">
        <v>1328</v>
      </c>
      <c r="M594" s="4" t="s">
        <v>1720</v>
      </c>
      <c r="N594" s="4" t="s">
        <v>66</v>
      </c>
      <c r="O594" s="4" t="s">
        <v>67</v>
      </c>
      <c r="P594" s="4" t="s">
        <v>3157</v>
      </c>
      <c r="Q594" s="4" t="s">
        <v>70</v>
      </c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>
        <v>1</v>
      </c>
      <c r="AN594" s="4"/>
      <c r="AO594" s="4">
        <v>1</v>
      </c>
      <c r="AP594" s="4"/>
      <c r="AQ594" s="4">
        <v>1</v>
      </c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28">
        <f t="shared" si="21"/>
        <v>3</v>
      </c>
      <c r="BS594" s="29">
        <v>1350</v>
      </c>
      <c r="BT594" s="29">
        <f t="shared" si="22"/>
        <v>4050</v>
      </c>
      <c r="BU594" s="4"/>
      <c r="BV594" s="10"/>
      <c r="BW594" s="10"/>
      <c r="BX594" s="10"/>
    </row>
    <row r="595" spans="1:76" s="9" customFormat="1" ht="99.95" customHeight="1">
      <c r="A595" s="11" t="s">
        <v>89</v>
      </c>
      <c r="B595" s="4" t="s">
        <v>1143</v>
      </c>
      <c r="C595" s="4" t="s">
        <v>1324</v>
      </c>
      <c r="D595" s="4" t="s">
        <v>61</v>
      </c>
      <c r="E595" s="6" t="s">
        <v>146</v>
      </c>
      <c r="F595" s="6">
        <v>2020</v>
      </c>
      <c r="G595" s="4" t="s">
        <v>63</v>
      </c>
      <c r="H595" s="9" t="s">
        <v>2977</v>
      </c>
      <c r="I595" s="4">
        <v>600714</v>
      </c>
      <c r="J595" s="4" t="s">
        <v>68</v>
      </c>
      <c r="K595" s="4" t="s">
        <v>64</v>
      </c>
      <c r="L595" s="4" t="s">
        <v>78</v>
      </c>
      <c r="M595" s="4" t="s">
        <v>291</v>
      </c>
      <c r="N595" s="4" t="s">
        <v>66</v>
      </c>
      <c r="O595" s="4" t="s">
        <v>67</v>
      </c>
      <c r="P595" s="4" t="s">
        <v>3157</v>
      </c>
      <c r="Q595" s="4" t="s">
        <v>70</v>
      </c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>
        <v>1</v>
      </c>
      <c r="AN595" s="4"/>
      <c r="AO595" s="4">
        <v>1</v>
      </c>
      <c r="AP595" s="4"/>
      <c r="AQ595" s="4">
        <v>1</v>
      </c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28">
        <f t="shared" si="21"/>
        <v>3</v>
      </c>
      <c r="BS595" s="29">
        <v>695</v>
      </c>
      <c r="BT595" s="29">
        <f t="shared" si="22"/>
        <v>2085</v>
      </c>
      <c r="BU595" s="4"/>
      <c r="BV595" s="10"/>
      <c r="BW595" s="10"/>
      <c r="BX595" s="10"/>
    </row>
    <row r="596" spans="1:76" s="9" customFormat="1" ht="99.95" customHeight="1">
      <c r="A596" s="11" t="s">
        <v>89</v>
      </c>
      <c r="B596" s="4" t="s">
        <v>157</v>
      </c>
      <c r="C596" s="4" t="s">
        <v>1324</v>
      </c>
      <c r="D596" s="4" t="s">
        <v>61</v>
      </c>
      <c r="E596" s="6" t="s">
        <v>146</v>
      </c>
      <c r="F596" s="6">
        <v>2020</v>
      </c>
      <c r="G596" s="4" t="s">
        <v>63</v>
      </c>
      <c r="H596" s="9" t="s">
        <v>2440</v>
      </c>
      <c r="I596" s="4">
        <v>600803</v>
      </c>
      <c r="J596" s="4" t="s">
        <v>158</v>
      </c>
      <c r="K596" s="4" t="s">
        <v>64</v>
      </c>
      <c r="L596" s="4" t="s">
        <v>65</v>
      </c>
      <c r="M596" s="4" t="s">
        <v>159</v>
      </c>
      <c r="N596" s="4" t="s">
        <v>115</v>
      </c>
      <c r="O596" s="4" t="s">
        <v>84</v>
      </c>
      <c r="P596" s="4" t="s">
        <v>3467</v>
      </c>
      <c r="Q596" s="4" t="s">
        <v>3571</v>
      </c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>
        <v>3</v>
      </c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28">
        <f t="shared" si="21"/>
        <v>3</v>
      </c>
      <c r="BS596" s="29">
        <v>1495</v>
      </c>
      <c r="BT596" s="29">
        <f t="shared" si="22"/>
        <v>4485</v>
      </c>
      <c r="BU596" s="4"/>
      <c r="BV596" s="10"/>
      <c r="BW596" s="10"/>
      <c r="BX596" s="10"/>
    </row>
    <row r="597" spans="1:76" s="9" customFormat="1" ht="99.95" customHeight="1">
      <c r="A597" s="11" t="s">
        <v>89</v>
      </c>
      <c r="B597" s="4" t="s">
        <v>1157</v>
      </c>
      <c r="C597" s="4" t="s">
        <v>1324</v>
      </c>
      <c r="D597" s="4" t="s">
        <v>61</v>
      </c>
      <c r="E597" s="6" t="s">
        <v>146</v>
      </c>
      <c r="F597" s="6">
        <v>2020</v>
      </c>
      <c r="G597" s="4" t="s">
        <v>63</v>
      </c>
      <c r="H597" s="9" t="s">
        <v>2989</v>
      </c>
      <c r="I597" s="4">
        <v>600849</v>
      </c>
      <c r="J597" s="4" t="s">
        <v>2327</v>
      </c>
      <c r="K597" s="4" t="s">
        <v>64</v>
      </c>
      <c r="L597" s="4" t="s">
        <v>78</v>
      </c>
      <c r="M597" s="4" t="s">
        <v>1730</v>
      </c>
      <c r="N597" s="4" t="s">
        <v>66</v>
      </c>
      <c r="O597" s="4" t="s">
        <v>67</v>
      </c>
      <c r="P597" s="4" t="s">
        <v>3142</v>
      </c>
      <c r="Q597" s="4" t="s">
        <v>3571</v>
      </c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>
        <v>1</v>
      </c>
      <c r="AN597" s="4"/>
      <c r="AO597" s="4"/>
      <c r="AP597" s="4"/>
      <c r="AQ597" s="4"/>
      <c r="AR597" s="4"/>
      <c r="AS597" s="4">
        <v>2</v>
      </c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28">
        <f t="shared" si="21"/>
        <v>3</v>
      </c>
      <c r="BS597" s="29">
        <v>495</v>
      </c>
      <c r="BT597" s="29">
        <f t="shared" si="22"/>
        <v>1485</v>
      </c>
      <c r="BU597" s="4"/>
      <c r="BV597" s="10"/>
      <c r="BW597" s="10"/>
      <c r="BX597" s="10"/>
    </row>
    <row r="598" spans="1:76" s="9" customFormat="1" ht="99.95" customHeight="1">
      <c r="A598" s="11" t="s">
        <v>89</v>
      </c>
      <c r="B598" s="4" t="s">
        <v>1158</v>
      </c>
      <c r="C598" s="4" t="s">
        <v>1324</v>
      </c>
      <c r="D598" s="4" t="s">
        <v>61</v>
      </c>
      <c r="E598" s="6" t="s">
        <v>146</v>
      </c>
      <c r="F598" s="6">
        <v>2020</v>
      </c>
      <c r="G598" s="4" t="s">
        <v>63</v>
      </c>
      <c r="H598" s="9" t="s">
        <v>2990</v>
      </c>
      <c r="I598" s="4">
        <v>600851</v>
      </c>
      <c r="J598" s="4" t="s">
        <v>2325</v>
      </c>
      <c r="K598" s="4" t="s">
        <v>64</v>
      </c>
      <c r="L598" s="4" t="s">
        <v>65</v>
      </c>
      <c r="M598" s="4" t="s">
        <v>1731</v>
      </c>
      <c r="N598" s="4" t="s">
        <v>1941</v>
      </c>
      <c r="O598" s="4" t="s">
        <v>2039</v>
      </c>
      <c r="P598" s="4" t="s">
        <v>3470</v>
      </c>
      <c r="Q598" s="4" t="s">
        <v>3571</v>
      </c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>
        <v>1</v>
      </c>
      <c r="AP598" s="4"/>
      <c r="AQ598" s="4">
        <v>2</v>
      </c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28">
        <f t="shared" si="21"/>
        <v>3</v>
      </c>
      <c r="BS598" s="29">
        <v>895</v>
      </c>
      <c r="BT598" s="29">
        <f t="shared" si="22"/>
        <v>2685</v>
      </c>
      <c r="BU598" s="4"/>
      <c r="BV598" s="10"/>
      <c r="BW598" s="10"/>
      <c r="BX598" s="10"/>
    </row>
    <row r="599" spans="1:76" s="9" customFormat="1" ht="99.95" customHeight="1">
      <c r="A599" s="11" t="s">
        <v>89</v>
      </c>
      <c r="B599" s="4" t="s">
        <v>1164</v>
      </c>
      <c r="C599" s="4" t="s">
        <v>1324</v>
      </c>
      <c r="D599" s="4" t="s">
        <v>61</v>
      </c>
      <c r="E599" s="6" t="s">
        <v>146</v>
      </c>
      <c r="F599" s="6">
        <v>2020</v>
      </c>
      <c r="G599" s="4" t="s">
        <v>63</v>
      </c>
      <c r="H599" s="9" t="s">
        <v>2995</v>
      </c>
      <c r="I599" s="4">
        <v>600879</v>
      </c>
      <c r="J599" s="4" t="s">
        <v>241</v>
      </c>
      <c r="K599" s="4" t="s">
        <v>64</v>
      </c>
      <c r="L599" s="4" t="s">
        <v>326</v>
      </c>
      <c r="M599" s="4" t="s">
        <v>1735</v>
      </c>
      <c r="N599" s="4" t="s">
        <v>66</v>
      </c>
      <c r="O599" s="4" t="s">
        <v>67</v>
      </c>
      <c r="P599" s="4" t="s">
        <v>3298</v>
      </c>
      <c r="Q599" s="4" t="s">
        <v>3571</v>
      </c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>
        <v>1</v>
      </c>
      <c r="AR599" s="4"/>
      <c r="AS599" s="4">
        <v>1</v>
      </c>
      <c r="AT599" s="4"/>
      <c r="AU599" s="4">
        <v>1</v>
      </c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28">
        <f t="shared" si="21"/>
        <v>3</v>
      </c>
      <c r="BS599" s="29">
        <v>435</v>
      </c>
      <c r="BT599" s="29">
        <f t="shared" si="22"/>
        <v>1305</v>
      </c>
      <c r="BU599" s="4"/>
      <c r="BV599" s="10"/>
      <c r="BW599" s="10"/>
      <c r="BX599" s="10"/>
    </row>
    <row r="600" spans="1:76" s="9" customFormat="1" ht="99.95" customHeight="1">
      <c r="A600" s="11" t="s">
        <v>89</v>
      </c>
      <c r="B600" s="4" t="s">
        <v>1171</v>
      </c>
      <c r="C600" s="4" t="s">
        <v>1324</v>
      </c>
      <c r="D600" s="4" t="s">
        <v>61</v>
      </c>
      <c r="E600" s="6" t="s">
        <v>146</v>
      </c>
      <c r="F600" s="6">
        <v>2020</v>
      </c>
      <c r="G600" s="4" t="s">
        <v>63</v>
      </c>
      <c r="H600" s="9" t="s">
        <v>3001</v>
      </c>
      <c r="I600" s="4">
        <v>600917</v>
      </c>
      <c r="J600" s="4" t="s">
        <v>79</v>
      </c>
      <c r="K600" s="4" t="s">
        <v>64</v>
      </c>
      <c r="L600" s="9" t="s">
        <v>1328</v>
      </c>
      <c r="M600" s="4" t="s">
        <v>1739</v>
      </c>
      <c r="N600" s="4" t="s">
        <v>1942</v>
      </c>
      <c r="O600" s="4" t="s">
        <v>2040</v>
      </c>
      <c r="P600" s="4" t="s">
        <v>3353</v>
      </c>
      <c r="Q600" s="4" t="s">
        <v>3571</v>
      </c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>
        <v>1</v>
      </c>
      <c r="AN600" s="4"/>
      <c r="AO600" s="4">
        <v>1</v>
      </c>
      <c r="AP600" s="4"/>
      <c r="AQ600" s="4"/>
      <c r="AR600" s="4"/>
      <c r="AS600" s="4">
        <v>1</v>
      </c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28">
        <f t="shared" si="21"/>
        <v>3</v>
      </c>
      <c r="BS600" s="29">
        <v>2395</v>
      </c>
      <c r="BT600" s="29">
        <f t="shared" si="22"/>
        <v>7185</v>
      </c>
      <c r="BU600" s="4"/>
      <c r="BV600" s="10"/>
      <c r="BW600" s="10"/>
      <c r="BX600" s="10"/>
    </row>
    <row r="601" spans="1:76" s="9" customFormat="1" ht="99.95" customHeight="1">
      <c r="A601" s="11" t="s">
        <v>89</v>
      </c>
      <c r="B601" s="4" t="s">
        <v>1179</v>
      </c>
      <c r="C601" s="4" t="s">
        <v>1324</v>
      </c>
      <c r="D601" s="4" t="s">
        <v>61</v>
      </c>
      <c r="E601" s="6" t="s">
        <v>146</v>
      </c>
      <c r="F601" s="6">
        <v>2020</v>
      </c>
      <c r="G601" s="4" t="s">
        <v>565</v>
      </c>
      <c r="H601" s="9" t="s">
        <v>3008</v>
      </c>
      <c r="I601" s="4">
        <v>601120</v>
      </c>
      <c r="J601" s="4" t="s">
        <v>2333</v>
      </c>
      <c r="K601" s="4" t="s">
        <v>64</v>
      </c>
      <c r="L601" s="4" t="s">
        <v>366</v>
      </c>
      <c r="M601" s="4" t="s">
        <v>1745</v>
      </c>
      <c r="N601" s="4" t="s">
        <v>115</v>
      </c>
      <c r="O601" s="4" t="s">
        <v>84</v>
      </c>
      <c r="P601" s="4" t="s">
        <v>3481</v>
      </c>
      <c r="Q601" s="4" t="s">
        <v>70</v>
      </c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>
        <v>1</v>
      </c>
      <c r="AX601" s="4">
        <v>1</v>
      </c>
      <c r="AY601" s="4">
        <v>1</v>
      </c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28">
        <f t="shared" si="21"/>
        <v>3</v>
      </c>
      <c r="BS601" s="29">
        <v>795</v>
      </c>
      <c r="BT601" s="29">
        <f t="shared" si="22"/>
        <v>2385</v>
      </c>
      <c r="BU601" s="4"/>
      <c r="BV601" s="10"/>
      <c r="BW601" s="10"/>
      <c r="BX601" s="10"/>
    </row>
    <row r="602" spans="1:76" s="9" customFormat="1" ht="99.95" customHeight="1">
      <c r="A602" s="11" t="s">
        <v>89</v>
      </c>
      <c r="B602" s="4" t="s">
        <v>1184</v>
      </c>
      <c r="C602" s="4" t="s">
        <v>1324</v>
      </c>
      <c r="D602" s="4" t="s">
        <v>61</v>
      </c>
      <c r="E602" s="6" t="s">
        <v>146</v>
      </c>
      <c r="F602" s="6">
        <v>2020</v>
      </c>
      <c r="G602" s="4" t="s">
        <v>63</v>
      </c>
      <c r="H602" s="9" t="s">
        <v>3013</v>
      </c>
      <c r="I602" s="4">
        <v>601554</v>
      </c>
      <c r="J602" s="4" t="s">
        <v>287</v>
      </c>
      <c r="K602" s="4" t="s">
        <v>64</v>
      </c>
      <c r="L602" s="4" t="s">
        <v>285</v>
      </c>
      <c r="M602" s="4" t="s">
        <v>1750</v>
      </c>
      <c r="N602" s="4" t="s">
        <v>1940</v>
      </c>
      <c r="O602" s="4" t="s">
        <v>2038</v>
      </c>
      <c r="P602" s="4" t="s">
        <v>3353</v>
      </c>
      <c r="Q602" s="4" t="s">
        <v>3571</v>
      </c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>
        <v>1</v>
      </c>
      <c r="AP602" s="4"/>
      <c r="AQ602" s="4"/>
      <c r="AR602" s="4"/>
      <c r="AS602" s="4">
        <v>1</v>
      </c>
      <c r="AT602" s="4"/>
      <c r="AU602" s="4">
        <v>1</v>
      </c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28">
        <f t="shared" si="21"/>
        <v>3</v>
      </c>
      <c r="BS602" s="29">
        <v>745</v>
      </c>
      <c r="BT602" s="29">
        <f t="shared" si="22"/>
        <v>2235</v>
      </c>
      <c r="BU602" s="4"/>
      <c r="BV602" s="10"/>
      <c r="BW602" s="10"/>
      <c r="BX602" s="10"/>
    </row>
    <row r="603" spans="1:76" s="9" customFormat="1" ht="99.95" customHeight="1">
      <c r="A603" s="11" t="s">
        <v>89</v>
      </c>
      <c r="B603" s="4" t="s">
        <v>1322</v>
      </c>
      <c r="C603" s="4" t="s">
        <v>1324</v>
      </c>
      <c r="D603" s="4" t="s">
        <v>61</v>
      </c>
      <c r="E603" s="6" t="s">
        <v>62</v>
      </c>
      <c r="F603" s="6">
        <v>2021</v>
      </c>
      <c r="G603" s="4" t="s">
        <v>63</v>
      </c>
      <c r="H603" s="9" t="s">
        <v>3043</v>
      </c>
      <c r="I603" s="4">
        <v>900697</v>
      </c>
      <c r="J603" s="4" t="s">
        <v>2396</v>
      </c>
      <c r="K603" s="4" t="s">
        <v>515</v>
      </c>
      <c r="L603" s="4" t="s">
        <v>2411</v>
      </c>
      <c r="M603" s="4" t="s">
        <v>1845</v>
      </c>
      <c r="N603" s="4" t="s">
        <v>1910</v>
      </c>
      <c r="O603" s="4" t="s">
        <v>2016</v>
      </c>
      <c r="P603" s="4" t="s">
        <v>3231</v>
      </c>
      <c r="Q603" s="4" t="s">
        <v>70</v>
      </c>
      <c r="R603" s="4">
        <v>3</v>
      </c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28">
        <f t="shared" si="21"/>
        <v>3</v>
      </c>
      <c r="BS603" s="29">
        <v>375</v>
      </c>
      <c r="BT603" s="29">
        <f t="shared" si="22"/>
        <v>1125</v>
      </c>
      <c r="BU603" s="4"/>
      <c r="BV603" s="10"/>
      <c r="BW603" s="10"/>
      <c r="BX603" s="10"/>
    </row>
    <row r="604" spans="1:76" s="9" customFormat="1" ht="99.95" customHeight="1">
      <c r="A604" s="11" t="s">
        <v>89</v>
      </c>
      <c r="B604" s="4" t="s">
        <v>560</v>
      </c>
      <c r="C604" s="4" t="s">
        <v>1324</v>
      </c>
      <c r="D604" s="4" t="s">
        <v>61</v>
      </c>
      <c r="E604" s="6" t="s">
        <v>62</v>
      </c>
      <c r="F604" s="6">
        <v>2021</v>
      </c>
      <c r="G604" s="4" t="s">
        <v>63</v>
      </c>
      <c r="H604" s="9" t="s">
        <v>2490</v>
      </c>
      <c r="I604" s="4">
        <v>700280</v>
      </c>
      <c r="J604" s="4" t="s">
        <v>561</v>
      </c>
      <c r="K604" s="9" t="s">
        <v>553</v>
      </c>
      <c r="L604" s="4" t="s">
        <v>558</v>
      </c>
      <c r="M604" s="4" t="s">
        <v>562</v>
      </c>
      <c r="N604" s="4" t="s">
        <v>258</v>
      </c>
      <c r="O604" s="4" t="s">
        <v>259</v>
      </c>
      <c r="P604" s="4" t="s">
        <v>3508</v>
      </c>
      <c r="Q604" s="4" t="s">
        <v>70</v>
      </c>
      <c r="R604" s="4">
        <v>3</v>
      </c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28">
        <f t="shared" si="21"/>
        <v>3</v>
      </c>
      <c r="BS604" s="29">
        <v>795</v>
      </c>
      <c r="BT604" s="29">
        <f t="shared" si="22"/>
        <v>2385</v>
      </c>
      <c r="BU604" s="4"/>
      <c r="BV604" s="10"/>
      <c r="BW604" s="10"/>
      <c r="BX604" s="10"/>
    </row>
    <row r="605" spans="1:76" s="9" customFormat="1" ht="99.95" customHeight="1">
      <c r="A605" s="11" t="s">
        <v>89</v>
      </c>
      <c r="B605" s="4" t="s">
        <v>1245</v>
      </c>
      <c r="C605" s="4" t="s">
        <v>1324</v>
      </c>
      <c r="D605" s="4" t="s">
        <v>61</v>
      </c>
      <c r="E605" s="6" t="s">
        <v>146</v>
      </c>
      <c r="F605" s="6">
        <v>2021</v>
      </c>
      <c r="G605" s="4" t="s">
        <v>63</v>
      </c>
      <c r="H605" s="9" t="s">
        <v>2485</v>
      </c>
      <c r="I605" s="4">
        <v>800326</v>
      </c>
      <c r="J605" s="4" t="s">
        <v>481</v>
      </c>
      <c r="K605" s="4" t="s">
        <v>435</v>
      </c>
      <c r="L605" s="4" t="s">
        <v>484</v>
      </c>
      <c r="M605" s="4" t="s">
        <v>482</v>
      </c>
      <c r="N605" s="4" t="s">
        <v>1957</v>
      </c>
      <c r="O605" s="4" t="s">
        <v>2054</v>
      </c>
      <c r="P605" s="4" t="s">
        <v>3521</v>
      </c>
      <c r="Q605" s="4" t="s">
        <v>70</v>
      </c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>
        <v>1</v>
      </c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>
        <v>2</v>
      </c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28">
        <f t="shared" si="21"/>
        <v>3</v>
      </c>
      <c r="BS605" s="29">
        <v>695</v>
      </c>
      <c r="BT605" s="29">
        <f t="shared" si="22"/>
        <v>2085</v>
      </c>
      <c r="BU605" s="4"/>
      <c r="BV605" s="10"/>
      <c r="BW605" s="10"/>
      <c r="BX605" s="10"/>
    </row>
    <row r="606" spans="1:76" s="9" customFormat="1" ht="99.95" customHeight="1">
      <c r="A606" s="11" t="s">
        <v>89</v>
      </c>
      <c r="B606" s="4" t="s">
        <v>1252</v>
      </c>
      <c r="C606" s="4" t="s">
        <v>1324</v>
      </c>
      <c r="D606" s="4" t="s">
        <v>61</v>
      </c>
      <c r="E606" s="6" t="s">
        <v>146</v>
      </c>
      <c r="F606" s="6">
        <v>2021</v>
      </c>
      <c r="G606" s="4" t="s">
        <v>63</v>
      </c>
      <c r="H606" s="9" t="s">
        <v>3065</v>
      </c>
      <c r="I606" s="4">
        <v>800337</v>
      </c>
      <c r="J606" s="4" t="s">
        <v>2364</v>
      </c>
      <c r="K606" s="4" t="s">
        <v>435</v>
      </c>
      <c r="L606" s="4" t="s">
        <v>484</v>
      </c>
      <c r="M606" s="4" t="s">
        <v>1792</v>
      </c>
      <c r="N606" s="4" t="s">
        <v>66</v>
      </c>
      <c r="O606" s="4" t="s">
        <v>67</v>
      </c>
      <c r="P606" s="4" t="s">
        <v>3527</v>
      </c>
      <c r="Q606" s="4" t="s">
        <v>70</v>
      </c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>
        <v>2</v>
      </c>
      <c r="AO606" s="4"/>
      <c r="AP606" s="4"/>
      <c r="AQ606" s="4">
        <v>1</v>
      </c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28">
        <f t="shared" si="21"/>
        <v>3</v>
      </c>
      <c r="BS606" s="29">
        <v>795</v>
      </c>
      <c r="BT606" s="29">
        <f t="shared" si="22"/>
        <v>2385</v>
      </c>
      <c r="BU606" s="4"/>
      <c r="BV606" s="10"/>
      <c r="BW606" s="10"/>
      <c r="BX606" s="10"/>
    </row>
    <row r="607" spans="1:76" s="9" customFormat="1" ht="99.95" customHeight="1">
      <c r="A607" s="11" t="s">
        <v>89</v>
      </c>
      <c r="B607" s="4" t="s">
        <v>1259</v>
      </c>
      <c r="C607" s="4" t="s">
        <v>1324</v>
      </c>
      <c r="D607" s="4" t="s">
        <v>61</v>
      </c>
      <c r="E607" s="6" t="s">
        <v>146</v>
      </c>
      <c r="F607" s="6">
        <v>2021</v>
      </c>
      <c r="G607" s="4" t="s">
        <v>63</v>
      </c>
      <c r="H607" s="9" t="s">
        <v>3071</v>
      </c>
      <c r="I607" s="4">
        <v>800361</v>
      </c>
      <c r="J607" s="4" t="s">
        <v>2368</v>
      </c>
      <c r="K607" s="4" t="s">
        <v>435</v>
      </c>
      <c r="L607" s="4" t="s">
        <v>1329</v>
      </c>
      <c r="M607" s="4" t="s">
        <v>1796</v>
      </c>
      <c r="N607" s="4" t="s">
        <v>1965</v>
      </c>
      <c r="O607" s="4" t="s">
        <v>2061</v>
      </c>
      <c r="P607" s="4" t="s">
        <v>3533</v>
      </c>
      <c r="Q607" s="4" t="s">
        <v>3577</v>
      </c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>
        <v>3</v>
      </c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28">
        <f t="shared" si="21"/>
        <v>3</v>
      </c>
      <c r="BS607" s="29">
        <v>245</v>
      </c>
      <c r="BT607" s="29">
        <f t="shared" si="22"/>
        <v>735</v>
      </c>
      <c r="BU607" s="4"/>
      <c r="BV607" s="10"/>
      <c r="BW607" s="10"/>
      <c r="BX607" s="10"/>
    </row>
    <row r="608" spans="1:76" s="9" customFormat="1" ht="99.95" customHeight="1">
      <c r="A608" s="11" t="s">
        <v>89</v>
      </c>
      <c r="B608" s="4" t="s">
        <v>458</v>
      </c>
      <c r="C608" s="4" t="s">
        <v>1324</v>
      </c>
      <c r="D608" s="4" t="s">
        <v>61</v>
      </c>
      <c r="E608" s="6" t="s">
        <v>62</v>
      </c>
      <c r="F608" s="6">
        <v>2021</v>
      </c>
      <c r="G608" s="4" t="s">
        <v>63</v>
      </c>
      <c r="H608" s="9" t="s">
        <v>2479</v>
      </c>
      <c r="I608" s="4">
        <v>800381</v>
      </c>
      <c r="J608" s="4" t="s">
        <v>434</v>
      </c>
      <c r="K608" s="4" t="s">
        <v>435</v>
      </c>
      <c r="L608" s="4" t="s">
        <v>436</v>
      </c>
      <c r="M608" s="4" t="s">
        <v>459</v>
      </c>
      <c r="N608" s="4" t="s">
        <v>66</v>
      </c>
      <c r="O608" s="4" t="s">
        <v>67</v>
      </c>
      <c r="P608" s="4" t="s">
        <v>3536</v>
      </c>
      <c r="Q608" s="4" t="s">
        <v>70</v>
      </c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>
        <v>3</v>
      </c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28">
        <f t="shared" si="21"/>
        <v>3</v>
      </c>
      <c r="BS608" s="29">
        <v>880</v>
      </c>
      <c r="BT608" s="29">
        <f t="shared" si="22"/>
        <v>2640</v>
      </c>
      <c r="BU608" s="4"/>
      <c r="BV608" s="10"/>
      <c r="BW608" s="10"/>
      <c r="BX608" s="10"/>
    </row>
    <row r="609" spans="1:76" s="9" customFormat="1" ht="99.95" customHeight="1">
      <c r="A609" s="11" t="s">
        <v>89</v>
      </c>
      <c r="B609" s="4" t="s">
        <v>1274</v>
      </c>
      <c r="C609" s="4" t="s">
        <v>1324</v>
      </c>
      <c r="D609" s="4" t="s">
        <v>61</v>
      </c>
      <c r="E609" s="6" t="s">
        <v>146</v>
      </c>
      <c r="F609" s="6">
        <v>2020</v>
      </c>
      <c r="G609" s="4" t="s">
        <v>63</v>
      </c>
      <c r="H609" s="9" t="s">
        <v>3080</v>
      </c>
      <c r="I609" s="4">
        <v>900356</v>
      </c>
      <c r="J609" s="4" t="s">
        <v>2371</v>
      </c>
      <c r="K609" s="9" t="s">
        <v>2403</v>
      </c>
      <c r="L609" s="4" t="s">
        <v>2401</v>
      </c>
      <c r="M609" s="4" t="s">
        <v>1804</v>
      </c>
      <c r="N609" s="4" t="s">
        <v>349</v>
      </c>
      <c r="O609" s="4" t="s">
        <v>67</v>
      </c>
      <c r="P609" s="4" t="s">
        <v>3545</v>
      </c>
      <c r="Q609" s="4" t="s">
        <v>70</v>
      </c>
      <c r="R609" s="4"/>
      <c r="S609" s="4"/>
      <c r="T609" s="4">
        <v>1</v>
      </c>
      <c r="U609" s="4">
        <v>2</v>
      </c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28">
        <f t="shared" si="21"/>
        <v>3</v>
      </c>
      <c r="BS609" s="29">
        <v>350</v>
      </c>
      <c r="BT609" s="29">
        <f t="shared" si="22"/>
        <v>1050</v>
      </c>
      <c r="BU609" s="4"/>
      <c r="BV609" s="10"/>
      <c r="BW609" s="10"/>
      <c r="BX609" s="10"/>
    </row>
    <row r="610" spans="1:76" s="9" customFormat="1" ht="99.95" customHeight="1">
      <c r="A610" s="11" t="s">
        <v>89</v>
      </c>
      <c r="B610" s="4" t="s">
        <v>1292</v>
      </c>
      <c r="C610" s="4" t="s">
        <v>1324</v>
      </c>
      <c r="D610" s="4" t="s">
        <v>61</v>
      </c>
      <c r="E610" s="6" t="s">
        <v>146</v>
      </c>
      <c r="F610" s="6">
        <v>2020</v>
      </c>
      <c r="G610" s="4" t="s">
        <v>63</v>
      </c>
      <c r="H610" s="9" t="s">
        <v>3095</v>
      </c>
      <c r="I610" s="4">
        <v>900407</v>
      </c>
      <c r="J610" s="4" t="s">
        <v>2379</v>
      </c>
      <c r="K610" s="9" t="s">
        <v>64</v>
      </c>
      <c r="L610" s="4" t="s">
        <v>347</v>
      </c>
      <c r="M610" s="4" t="s">
        <v>1819</v>
      </c>
      <c r="N610" s="4" t="s">
        <v>1978</v>
      </c>
      <c r="O610" s="4" t="s">
        <v>2075</v>
      </c>
      <c r="P610" s="4" t="s">
        <v>3554</v>
      </c>
      <c r="Q610" s="4" t="s">
        <v>3577</v>
      </c>
      <c r="R610" s="4"/>
      <c r="S610" s="4"/>
      <c r="T610" s="4">
        <v>2</v>
      </c>
      <c r="U610" s="4">
        <v>1</v>
      </c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28">
        <f t="shared" si="21"/>
        <v>3</v>
      </c>
      <c r="BS610" s="29">
        <v>155</v>
      </c>
      <c r="BT610" s="29">
        <f t="shared" si="22"/>
        <v>465</v>
      </c>
      <c r="BU610" s="4"/>
      <c r="BV610" s="10"/>
      <c r="BW610" s="10"/>
      <c r="BX610" s="10"/>
    </row>
    <row r="611" spans="1:76" s="9" customFormat="1" ht="99.95" customHeight="1">
      <c r="A611" s="11" t="s">
        <v>89</v>
      </c>
      <c r="B611" s="4" t="s">
        <v>1299</v>
      </c>
      <c r="C611" s="4" t="s">
        <v>1324</v>
      </c>
      <c r="D611" s="4" t="s">
        <v>61</v>
      </c>
      <c r="E611" s="6" t="s">
        <v>146</v>
      </c>
      <c r="F611" s="6">
        <v>2020</v>
      </c>
      <c r="G611" s="4" t="s">
        <v>63</v>
      </c>
      <c r="H611" s="9" t="s">
        <v>3102</v>
      </c>
      <c r="I611" s="4">
        <v>900422</v>
      </c>
      <c r="J611" s="4" t="s">
        <v>2386</v>
      </c>
      <c r="K611" s="9" t="s">
        <v>2403</v>
      </c>
      <c r="L611" s="4" t="s">
        <v>2400</v>
      </c>
      <c r="M611" s="4" t="s">
        <v>1826</v>
      </c>
      <c r="N611" s="4" t="s">
        <v>349</v>
      </c>
      <c r="O611" s="4" t="s">
        <v>67</v>
      </c>
      <c r="P611" s="4" t="s">
        <v>3559</v>
      </c>
      <c r="Q611" s="4" t="s">
        <v>3577</v>
      </c>
      <c r="R611" s="4"/>
      <c r="S611" s="4"/>
      <c r="T611" s="4">
        <v>1</v>
      </c>
      <c r="U611" s="4">
        <v>2</v>
      </c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28">
        <f t="shared" si="21"/>
        <v>3</v>
      </c>
      <c r="BS611" s="29">
        <v>55</v>
      </c>
      <c r="BT611" s="29">
        <f t="shared" si="22"/>
        <v>165</v>
      </c>
      <c r="BU611" s="4"/>
      <c r="BV611" s="10"/>
      <c r="BW611" s="10"/>
      <c r="BX611" s="10"/>
    </row>
    <row r="612" spans="1:76" s="9" customFormat="1" ht="99.95" customHeight="1">
      <c r="A612" s="11" t="s">
        <v>89</v>
      </c>
      <c r="B612" s="4" t="s">
        <v>1316</v>
      </c>
      <c r="C612" s="4" t="s">
        <v>1324</v>
      </c>
      <c r="D612" s="4" t="s">
        <v>61</v>
      </c>
      <c r="E612" s="6" t="s">
        <v>146</v>
      </c>
      <c r="F612" s="6">
        <v>2020</v>
      </c>
      <c r="G612" s="4" t="s">
        <v>63</v>
      </c>
      <c r="H612" s="9" t="s">
        <v>3115</v>
      </c>
      <c r="I612" s="4">
        <v>900438</v>
      </c>
      <c r="J612" s="4" t="s">
        <v>2393</v>
      </c>
      <c r="K612" s="4" t="s">
        <v>64</v>
      </c>
      <c r="L612" s="4" t="s">
        <v>285</v>
      </c>
      <c r="M612" s="4" t="s">
        <v>1839</v>
      </c>
      <c r="N612" s="4" t="s">
        <v>1980</v>
      </c>
      <c r="O612" s="4" t="s">
        <v>2076</v>
      </c>
      <c r="P612" s="4" t="s">
        <v>3567</v>
      </c>
      <c r="Q612" s="4" t="s">
        <v>3585</v>
      </c>
      <c r="R612" s="4"/>
      <c r="S612" s="4"/>
      <c r="T612" s="4">
        <v>3</v>
      </c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28">
        <f t="shared" si="21"/>
        <v>3</v>
      </c>
      <c r="BS612" s="29">
        <v>270</v>
      </c>
      <c r="BT612" s="29">
        <f t="shared" si="22"/>
        <v>810</v>
      </c>
      <c r="BU612" s="4"/>
      <c r="BV612" s="10"/>
      <c r="BW612" s="10"/>
      <c r="BX612" s="10"/>
    </row>
    <row r="613" spans="1:76" s="9" customFormat="1" ht="99.95" customHeight="1">
      <c r="A613" s="11" t="s">
        <v>89</v>
      </c>
      <c r="B613" s="4" t="s">
        <v>611</v>
      </c>
      <c r="C613" s="4" t="s">
        <v>1324</v>
      </c>
      <c r="D613" s="4" t="s">
        <v>61</v>
      </c>
      <c r="E613" s="6" t="s">
        <v>146</v>
      </c>
      <c r="F613" s="6">
        <v>2020</v>
      </c>
      <c r="G613" s="4" t="s">
        <v>63</v>
      </c>
      <c r="H613" s="9" t="s">
        <v>2504</v>
      </c>
      <c r="I613" s="4">
        <v>310629</v>
      </c>
      <c r="J613" s="4" t="s">
        <v>2089</v>
      </c>
      <c r="K613" s="9" t="s">
        <v>553</v>
      </c>
      <c r="L613" s="4" t="s">
        <v>558</v>
      </c>
      <c r="M613" s="4" t="s">
        <v>1338</v>
      </c>
      <c r="N613" s="4" t="s">
        <v>167</v>
      </c>
      <c r="O613" s="4" t="s">
        <v>84</v>
      </c>
      <c r="P613" s="4" t="s">
        <v>3179</v>
      </c>
      <c r="Q613" s="4" t="s">
        <v>70</v>
      </c>
      <c r="R613" s="4">
        <v>2</v>
      </c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28">
        <f t="shared" si="21"/>
        <v>2</v>
      </c>
      <c r="BS613" s="29">
        <v>1002.4752475247525</v>
      </c>
      <c r="BT613" s="29">
        <f t="shared" si="22"/>
        <v>2004.950495049505</v>
      </c>
      <c r="BU613" s="4"/>
      <c r="BV613" s="10"/>
      <c r="BW613" s="10"/>
      <c r="BX613" s="10"/>
    </row>
    <row r="614" spans="1:76" s="9" customFormat="1" ht="99.95" customHeight="1">
      <c r="A614" s="11" t="s">
        <v>89</v>
      </c>
      <c r="B614" s="4" t="s">
        <v>631</v>
      </c>
      <c r="C614" s="4" t="s">
        <v>1324</v>
      </c>
      <c r="D614" s="4" t="s">
        <v>61</v>
      </c>
      <c r="E614" s="6" t="s">
        <v>146</v>
      </c>
      <c r="F614" s="6">
        <v>2020</v>
      </c>
      <c r="G614" s="4" t="s">
        <v>63</v>
      </c>
      <c r="H614" s="9" t="s">
        <v>2518</v>
      </c>
      <c r="I614" s="4">
        <v>371223</v>
      </c>
      <c r="J614" s="4" t="s">
        <v>2099</v>
      </c>
      <c r="K614" s="9" t="s">
        <v>553</v>
      </c>
      <c r="L614" s="4" t="s">
        <v>558</v>
      </c>
      <c r="M614" s="4" t="s">
        <v>1349</v>
      </c>
      <c r="N614" s="4" t="s">
        <v>563</v>
      </c>
      <c r="O614" s="4" t="s">
        <v>564</v>
      </c>
      <c r="P614" s="4" t="s">
        <v>3190</v>
      </c>
      <c r="Q614" s="4" t="s">
        <v>70</v>
      </c>
      <c r="R614" s="4">
        <v>2</v>
      </c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28">
        <f t="shared" si="21"/>
        <v>2</v>
      </c>
      <c r="BS614" s="29">
        <v>750</v>
      </c>
      <c r="BT614" s="29">
        <f t="shared" si="22"/>
        <v>1500</v>
      </c>
      <c r="BU614" s="4"/>
      <c r="BV614" s="10"/>
      <c r="BW614" s="10"/>
      <c r="BX614" s="10"/>
    </row>
    <row r="615" spans="1:76" s="9" customFormat="1" ht="99.95" customHeight="1">
      <c r="A615" s="11" t="s">
        <v>89</v>
      </c>
      <c r="B615" s="4" t="s">
        <v>658</v>
      </c>
      <c r="C615" s="4" t="s">
        <v>1324</v>
      </c>
      <c r="D615" s="4" t="s">
        <v>61</v>
      </c>
      <c r="E615" s="6" t="s">
        <v>146</v>
      </c>
      <c r="F615" s="6">
        <v>2020</v>
      </c>
      <c r="G615" s="4" t="s">
        <v>63</v>
      </c>
      <c r="H615" s="9" t="s">
        <v>2539</v>
      </c>
      <c r="I615" s="4">
        <v>410875</v>
      </c>
      <c r="J615" s="4" t="s">
        <v>2117</v>
      </c>
      <c r="K615" s="9" t="s">
        <v>553</v>
      </c>
      <c r="L615" s="4" t="s">
        <v>1327</v>
      </c>
      <c r="M615" s="4" t="s">
        <v>1371</v>
      </c>
      <c r="N615" s="4" t="s">
        <v>1857</v>
      </c>
      <c r="O615" s="4" t="s">
        <v>1988</v>
      </c>
      <c r="P615" s="4" t="s">
        <v>3198</v>
      </c>
      <c r="Q615" s="4" t="s">
        <v>70</v>
      </c>
      <c r="R615" s="4">
        <v>2</v>
      </c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28">
        <f t="shared" si="21"/>
        <v>2</v>
      </c>
      <c r="BS615" s="29">
        <v>1212.8712871287128</v>
      </c>
      <c r="BT615" s="29">
        <f t="shared" si="22"/>
        <v>2425.7425742574255</v>
      </c>
      <c r="BU615" s="4"/>
      <c r="BV615" s="10"/>
      <c r="BW615" s="10"/>
      <c r="BX615" s="10"/>
    </row>
    <row r="616" spans="1:76" s="9" customFormat="1" ht="99.95" customHeight="1">
      <c r="A616" s="11" t="s">
        <v>89</v>
      </c>
      <c r="B616" s="4" t="s">
        <v>665</v>
      </c>
      <c r="C616" s="4" t="s">
        <v>1324</v>
      </c>
      <c r="D616" s="4" t="s">
        <v>61</v>
      </c>
      <c r="E616" s="6" t="s">
        <v>146</v>
      </c>
      <c r="F616" s="6">
        <v>2020</v>
      </c>
      <c r="G616" s="4" t="s">
        <v>63</v>
      </c>
      <c r="H616" s="9" t="s">
        <v>2544</v>
      </c>
      <c r="I616" s="4">
        <v>423207</v>
      </c>
      <c r="J616" s="4" t="s">
        <v>2120</v>
      </c>
      <c r="K616" s="9" t="s">
        <v>553</v>
      </c>
      <c r="L616" s="4" t="s">
        <v>558</v>
      </c>
      <c r="M616" s="4" t="s">
        <v>1377</v>
      </c>
      <c r="N616" s="4" t="s">
        <v>66</v>
      </c>
      <c r="O616" s="4" t="s">
        <v>67</v>
      </c>
      <c r="P616" s="4" t="s">
        <v>3203</v>
      </c>
      <c r="Q616" s="4" t="s">
        <v>3580</v>
      </c>
      <c r="R616" s="4">
        <v>2</v>
      </c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28">
        <f t="shared" si="21"/>
        <v>2</v>
      </c>
      <c r="BS616" s="29">
        <v>1175.7425742574258</v>
      </c>
      <c r="BT616" s="29">
        <f t="shared" si="22"/>
        <v>2351.4851485148515</v>
      </c>
      <c r="BU616" s="4"/>
      <c r="BV616" s="10"/>
      <c r="BW616" s="10"/>
      <c r="BX616" s="10"/>
    </row>
    <row r="617" spans="1:76" s="9" customFormat="1" ht="99.95" customHeight="1">
      <c r="A617" s="11" t="s">
        <v>89</v>
      </c>
      <c r="B617" s="4" t="s">
        <v>699</v>
      </c>
      <c r="C617" s="4" t="s">
        <v>1324</v>
      </c>
      <c r="D617" s="4" t="s">
        <v>61</v>
      </c>
      <c r="E617" s="6" t="s">
        <v>62</v>
      </c>
      <c r="F617" s="6">
        <v>2020</v>
      </c>
      <c r="G617" s="4" t="s">
        <v>63</v>
      </c>
      <c r="H617" s="9" t="s">
        <v>2571</v>
      </c>
      <c r="I617" s="4">
        <v>494803</v>
      </c>
      <c r="J617" s="4" t="s">
        <v>2141</v>
      </c>
      <c r="K617" s="4" t="s">
        <v>64</v>
      </c>
      <c r="L617" s="4" t="s">
        <v>2399</v>
      </c>
      <c r="M617" s="4" t="s">
        <v>75</v>
      </c>
      <c r="N617" s="4" t="s">
        <v>100</v>
      </c>
      <c r="O617" s="4" t="s">
        <v>101</v>
      </c>
      <c r="P617" s="4" t="s">
        <v>3132</v>
      </c>
      <c r="Q617" s="4" t="s">
        <v>3581</v>
      </c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>
        <v>2</v>
      </c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28">
        <f t="shared" si="21"/>
        <v>2</v>
      </c>
      <c r="BS617" s="29">
        <v>765</v>
      </c>
      <c r="BT617" s="29">
        <f t="shared" si="22"/>
        <v>1530</v>
      </c>
      <c r="BU617" s="4"/>
      <c r="BV617" s="10"/>
      <c r="BW617" s="10"/>
      <c r="BX617" s="10"/>
    </row>
    <row r="618" spans="1:76" s="9" customFormat="1" ht="99.95" customHeight="1">
      <c r="A618" s="11" t="s">
        <v>89</v>
      </c>
      <c r="B618" s="4" t="s">
        <v>701</v>
      </c>
      <c r="C618" s="4" t="s">
        <v>1324</v>
      </c>
      <c r="D618" s="4" t="s">
        <v>61</v>
      </c>
      <c r="E618" s="6" t="s">
        <v>146</v>
      </c>
      <c r="F618" s="6">
        <v>2020</v>
      </c>
      <c r="G618" s="4" t="s">
        <v>63</v>
      </c>
      <c r="H618" s="9" t="s">
        <v>2573</v>
      </c>
      <c r="I618" s="4">
        <v>496980</v>
      </c>
      <c r="J618" s="4" t="s">
        <v>169</v>
      </c>
      <c r="K618" s="4" t="s">
        <v>64</v>
      </c>
      <c r="L618" s="9" t="s">
        <v>1328</v>
      </c>
      <c r="M618" s="4" t="s">
        <v>1406</v>
      </c>
      <c r="N618" s="4" t="s">
        <v>1874</v>
      </c>
      <c r="O618" s="4" t="s">
        <v>1874</v>
      </c>
      <c r="P618" s="4" t="s">
        <v>3217</v>
      </c>
      <c r="Q618" s="4" t="s">
        <v>3571</v>
      </c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>
        <v>1</v>
      </c>
      <c r="AP618" s="4"/>
      <c r="AQ618" s="4"/>
      <c r="AR618" s="4"/>
      <c r="AS618" s="4">
        <v>1</v>
      </c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28">
        <f t="shared" si="21"/>
        <v>2</v>
      </c>
      <c r="BS618" s="29">
        <v>1495</v>
      </c>
      <c r="BT618" s="29">
        <f t="shared" si="22"/>
        <v>2990</v>
      </c>
      <c r="BU618" s="4"/>
      <c r="BV618" s="10"/>
      <c r="BW618" s="10"/>
      <c r="BX618" s="10"/>
    </row>
    <row r="619" spans="1:76" s="9" customFormat="1" ht="99.95" customHeight="1">
      <c r="A619" s="11" t="s">
        <v>89</v>
      </c>
      <c r="B619" s="4" t="s">
        <v>704</v>
      </c>
      <c r="C619" s="4" t="s">
        <v>1324</v>
      </c>
      <c r="D619" s="4" t="s">
        <v>61</v>
      </c>
      <c r="E619" s="6" t="s">
        <v>146</v>
      </c>
      <c r="F619" s="6">
        <v>2020</v>
      </c>
      <c r="G619" s="4" t="s">
        <v>63</v>
      </c>
      <c r="H619" s="9" t="s">
        <v>2576</v>
      </c>
      <c r="I619" s="4">
        <v>500655</v>
      </c>
      <c r="J619" s="4" t="s">
        <v>2144</v>
      </c>
      <c r="K619" s="4" t="s">
        <v>64</v>
      </c>
      <c r="L619" s="4" t="s">
        <v>272</v>
      </c>
      <c r="M619" s="4" t="s">
        <v>1409</v>
      </c>
      <c r="N619" s="4" t="s">
        <v>167</v>
      </c>
      <c r="O619" s="4" t="s">
        <v>84</v>
      </c>
      <c r="P619" s="4" t="s">
        <v>3144</v>
      </c>
      <c r="Q619" s="4" t="s">
        <v>70</v>
      </c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>
        <v>2</v>
      </c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28">
        <f t="shared" si="21"/>
        <v>2</v>
      </c>
      <c r="BS619" s="29">
        <v>995</v>
      </c>
      <c r="BT619" s="29">
        <f t="shared" si="22"/>
        <v>1990</v>
      </c>
      <c r="BU619" s="4"/>
      <c r="BV619" s="10"/>
      <c r="BW619" s="10"/>
      <c r="BX619" s="10"/>
    </row>
    <row r="620" spans="1:76" s="9" customFormat="1" ht="99.95" customHeight="1">
      <c r="A620" s="11" t="s">
        <v>89</v>
      </c>
      <c r="B620" s="4" t="s">
        <v>714</v>
      </c>
      <c r="C620" s="4" t="s">
        <v>1324</v>
      </c>
      <c r="D620" s="4" t="s">
        <v>61</v>
      </c>
      <c r="E620" s="6" t="s">
        <v>146</v>
      </c>
      <c r="F620" s="6">
        <v>2020</v>
      </c>
      <c r="G620" s="4" t="s">
        <v>63</v>
      </c>
      <c r="H620" s="9" t="s">
        <v>2586</v>
      </c>
      <c r="I620" s="4">
        <v>501776</v>
      </c>
      <c r="J620" s="4" t="s">
        <v>2148</v>
      </c>
      <c r="K620" s="4" t="s">
        <v>435</v>
      </c>
      <c r="L620" s="4" t="s">
        <v>484</v>
      </c>
      <c r="M620" s="4" t="s">
        <v>1418</v>
      </c>
      <c r="N620" s="4" t="s">
        <v>1876</v>
      </c>
      <c r="O620" s="4" t="s">
        <v>1998</v>
      </c>
      <c r="P620" s="4" t="s">
        <v>3145</v>
      </c>
      <c r="Q620" s="4" t="s">
        <v>3574</v>
      </c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>
        <v>2</v>
      </c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28">
        <f t="shared" si="21"/>
        <v>2</v>
      </c>
      <c r="BS620" s="29">
        <v>495</v>
      </c>
      <c r="BT620" s="29">
        <f t="shared" si="22"/>
        <v>990</v>
      </c>
      <c r="BU620" s="4"/>
      <c r="BV620" s="10"/>
      <c r="BW620" s="10"/>
      <c r="BX620" s="10"/>
    </row>
    <row r="621" spans="1:76" s="9" customFormat="1" ht="99.95" customHeight="1">
      <c r="A621" s="11" t="s">
        <v>89</v>
      </c>
      <c r="B621" s="4" t="s">
        <v>721</v>
      </c>
      <c r="C621" s="4" t="s">
        <v>1324</v>
      </c>
      <c r="D621" s="4" t="s">
        <v>61</v>
      </c>
      <c r="E621" s="6" t="s">
        <v>146</v>
      </c>
      <c r="F621" s="6">
        <v>2020</v>
      </c>
      <c r="G621" s="4" t="s">
        <v>63</v>
      </c>
      <c r="H621" s="9" t="s">
        <v>2591</v>
      </c>
      <c r="I621" s="4">
        <v>501965</v>
      </c>
      <c r="J621" s="4" t="s">
        <v>2151</v>
      </c>
      <c r="K621" s="4" t="s">
        <v>64</v>
      </c>
      <c r="L621" s="4" t="s">
        <v>71</v>
      </c>
      <c r="M621" s="4" t="s">
        <v>1423</v>
      </c>
      <c r="N621" s="4" t="s">
        <v>1879</v>
      </c>
      <c r="O621" s="4" t="s">
        <v>1879</v>
      </c>
      <c r="P621" s="4" t="s">
        <v>3225</v>
      </c>
      <c r="Q621" s="4" t="s">
        <v>70</v>
      </c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>
        <v>2</v>
      </c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28">
        <f t="shared" si="21"/>
        <v>2</v>
      </c>
      <c r="BS621" s="29">
        <v>1295</v>
      </c>
      <c r="BT621" s="29">
        <f t="shared" si="22"/>
        <v>2590</v>
      </c>
      <c r="BU621" s="4"/>
      <c r="BV621" s="10"/>
      <c r="BW621" s="10"/>
      <c r="BX621" s="10"/>
    </row>
    <row r="622" spans="1:76" s="9" customFormat="1" ht="99.95" customHeight="1">
      <c r="A622" s="11" t="s">
        <v>89</v>
      </c>
      <c r="B622" s="4" t="s">
        <v>724</v>
      </c>
      <c r="C622" s="4" t="s">
        <v>1324</v>
      </c>
      <c r="D622" s="4" t="s">
        <v>61</v>
      </c>
      <c r="E622" s="6" t="s">
        <v>146</v>
      </c>
      <c r="F622" s="6">
        <v>2020</v>
      </c>
      <c r="G622" s="4" t="s">
        <v>63</v>
      </c>
      <c r="H622" s="9" t="s">
        <v>2594</v>
      </c>
      <c r="I622" s="4">
        <v>502437</v>
      </c>
      <c r="J622" s="4" t="s">
        <v>2152</v>
      </c>
      <c r="K622" s="4" t="s">
        <v>64</v>
      </c>
      <c r="L622" s="4" t="s">
        <v>366</v>
      </c>
      <c r="M622" s="4" t="s">
        <v>1426</v>
      </c>
      <c r="N622" s="4" t="s">
        <v>66</v>
      </c>
      <c r="O622" s="4" t="s">
        <v>67</v>
      </c>
      <c r="P622" s="4" t="s">
        <v>3181</v>
      </c>
      <c r="Q622" s="4" t="s">
        <v>3571</v>
      </c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>
        <v>2</v>
      </c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28">
        <f t="shared" si="21"/>
        <v>2</v>
      </c>
      <c r="BS622" s="29">
        <v>485</v>
      </c>
      <c r="BT622" s="29">
        <f t="shared" si="22"/>
        <v>970</v>
      </c>
      <c r="BU622" s="4"/>
      <c r="BV622" s="10"/>
      <c r="BW622" s="10"/>
      <c r="BX622" s="10"/>
    </row>
    <row r="623" spans="1:76" s="9" customFormat="1" ht="99.95" customHeight="1">
      <c r="A623" s="11" t="s">
        <v>89</v>
      </c>
      <c r="B623" s="4" t="s">
        <v>747</v>
      </c>
      <c r="C623" s="4" t="s">
        <v>1324</v>
      </c>
      <c r="D623" s="4" t="s">
        <v>61</v>
      </c>
      <c r="E623" s="6" t="s">
        <v>146</v>
      </c>
      <c r="F623" s="6">
        <v>2020</v>
      </c>
      <c r="G623" s="4" t="s">
        <v>63</v>
      </c>
      <c r="H623" s="9" t="s">
        <v>2613</v>
      </c>
      <c r="I623" s="4">
        <v>511822</v>
      </c>
      <c r="J623" s="4" t="s">
        <v>2164</v>
      </c>
      <c r="K623" s="4" t="s">
        <v>64</v>
      </c>
      <c r="L623" s="4" t="s">
        <v>366</v>
      </c>
      <c r="M623" s="4" t="s">
        <v>368</v>
      </c>
      <c r="N623" s="4" t="s">
        <v>66</v>
      </c>
      <c r="O623" s="4" t="s">
        <v>67</v>
      </c>
      <c r="P623" s="4" t="s">
        <v>3239</v>
      </c>
      <c r="Q623" s="4" t="s">
        <v>70</v>
      </c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>
        <v>2</v>
      </c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28">
        <f t="shared" si="21"/>
        <v>2</v>
      </c>
      <c r="BS623" s="29">
        <v>965</v>
      </c>
      <c r="BT623" s="29">
        <f t="shared" si="22"/>
        <v>1930</v>
      </c>
      <c r="BU623" s="4"/>
      <c r="BV623" s="10"/>
      <c r="BW623" s="10"/>
      <c r="BX623" s="10"/>
    </row>
    <row r="624" spans="1:76" s="9" customFormat="1" ht="99.95" customHeight="1">
      <c r="A624" s="11" t="s">
        <v>89</v>
      </c>
      <c r="B624" s="4" t="s">
        <v>201</v>
      </c>
      <c r="C624" s="4" t="s">
        <v>1324</v>
      </c>
      <c r="D624" s="4" t="s">
        <v>61</v>
      </c>
      <c r="E624" s="6" t="s">
        <v>62</v>
      </c>
      <c r="F624" s="6">
        <v>2020</v>
      </c>
      <c r="G624" s="4" t="s">
        <v>63</v>
      </c>
      <c r="H624" s="9" t="s">
        <v>2449</v>
      </c>
      <c r="I624" s="4">
        <v>517719</v>
      </c>
      <c r="J624" s="4" t="s">
        <v>202</v>
      </c>
      <c r="K624" s="4" t="s">
        <v>64</v>
      </c>
      <c r="L624" s="4" t="s">
        <v>71</v>
      </c>
      <c r="M624" s="4" t="s">
        <v>203</v>
      </c>
      <c r="N624" s="4" t="s">
        <v>66</v>
      </c>
      <c r="O624" s="4" t="s">
        <v>67</v>
      </c>
      <c r="P624" s="4" t="s">
        <v>3249</v>
      </c>
      <c r="Q624" s="4" t="s">
        <v>3579</v>
      </c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>
        <v>1</v>
      </c>
      <c r="AR624" s="4"/>
      <c r="AS624" s="4">
        <v>1</v>
      </c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28">
        <f t="shared" si="21"/>
        <v>2</v>
      </c>
      <c r="BS624" s="29">
        <v>1595</v>
      </c>
      <c r="BT624" s="29">
        <f t="shared" si="22"/>
        <v>3190</v>
      </c>
      <c r="BU624" s="4"/>
      <c r="BV624" s="10"/>
      <c r="BW624" s="10"/>
      <c r="BX624" s="10"/>
    </row>
    <row r="625" spans="1:76" s="9" customFormat="1" ht="99.95" customHeight="1">
      <c r="A625" s="11" t="s">
        <v>89</v>
      </c>
      <c r="B625" s="4" t="s">
        <v>773</v>
      </c>
      <c r="C625" s="4" t="s">
        <v>1324</v>
      </c>
      <c r="D625" s="4" t="s">
        <v>61</v>
      </c>
      <c r="E625" s="6" t="s">
        <v>62</v>
      </c>
      <c r="F625" s="6">
        <v>2020</v>
      </c>
      <c r="G625" s="4" t="s">
        <v>63</v>
      </c>
      <c r="H625" s="9" t="s">
        <v>2636</v>
      </c>
      <c r="I625" s="4">
        <v>521623</v>
      </c>
      <c r="J625" s="4" t="s">
        <v>2173</v>
      </c>
      <c r="K625" s="4" t="s">
        <v>64</v>
      </c>
      <c r="L625" s="4" t="s">
        <v>65</v>
      </c>
      <c r="M625" s="4" t="s">
        <v>1461</v>
      </c>
      <c r="N625" s="4" t="s">
        <v>137</v>
      </c>
      <c r="O625" s="4" t="s">
        <v>138</v>
      </c>
      <c r="P625" s="4" t="s">
        <v>3144</v>
      </c>
      <c r="Q625" s="4" t="s">
        <v>3578</v>
      </c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>
        <v>1</v>
      </c>
      <c r="AN625" s="4"/>
      <c r="AO625" s="4"/>
      <c r="AP625" s="4"/>
      <c r="AQ625" s="4">
        <v>1</v>
      </c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28">
        <f t="shared" si="21"/>
        <v>2</v>
      </c>
      <c r="BS625" s="29">
        <v>795</v>
      </c>
      <c r="BT625" s="29">
        <f t="shared" si="22"/>
        <v>1590</v>
      </c>
      <c r="BU625" s="4"/>
      <c r="BV625" s="10"/>
      <c r="BW625" s="10"/>
      <c r="BX625" s="10"/>
    </row>
    <row r="626" spans="1:76" s="9" customFormat="1" ht="99.95" customHeight="1">
      <c r="A626" s="11" t="s">
        <v>89</v>
      </c>
      <c r="B626" s="4" t="s">
        <v>783</v>
      </c>
      <c r="C626" s="4" t="s">
        <v>1324</v>
      </c>
      <c r="D626" s="4" t="s">
        <v>61</v>
      </c>
      <c r="E626" s="6" t="s">
        <v>62</v>
      </c>
      <c r="F626" s="6">
        <v>2020</v>
      </c>
      <c r="G626" s="4" t="s">
        <v>63</v>
      </c>
      <c r="H626" s="9" t="s">
        <v>2646</v>
      </c>
      <c r="I626" s="4">
        <v>526906</v>
      </c>
      <c r="J626" s="4" t="s">
        <v>2182</v>
      </c>
      <c r="K626" s="4" t="s">
        <v>64</v>
      </c>
      <c r="L626" s="4" t="s">
        <v>326</v>
      </c>
      <c r="M626" s="4" t="s">
        <v>1466</v>
      </c>
      <c r="N626" s="4" t="s">
        <v>571</v>
      </c>
      <c r="O626" s="4" t="s">
        <v>542</v>
      </c>
      <c r="P626" s="4" t="s">
        <v>3257</v>
      </c>
      <c r="Q626" s="4" t="s">
        <v>70</v>
      </c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>
        <v>2</v>
      </c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28">
        <f t="shared" si="21"/>
        <v>2</v>
      </c>
      <c r="BS626" s="29">
        <v>525</v>
      </c>
      <c r="BT626" s="29">
        <f t="shared" si="22"/>
        <v>1050</v>
      </c>
      <c r="BU626" s="4"/>
      <c r="BV626" s="10"/>
      <c r="BW626" s="10"/>
      <c r="BX626" s="10"/>
    </row>
    <row r="627" spans="1:76" s="9" customFormat="1" ht="99.95" customHeight="1">
      <c r="A627" s="11" t="s">
        <v>89</v>
      </c>
      <c r="B627" s="4" t="s">
        <v>794</v>
      </c>
      <c r="C627" s="4" t="s">
        <v>1324</v>
      </c>
      <c r="D627" s="4" t="s">
        <v>61</v>
      </c>
      <c r="E627" s="6" t="s">
        <v>62</v>
      </c>
      <c r="F627" s="6">
        <v>2020</v>
      </c>
      <c r="G627" s="4" t="s">
        <v>63</v>
      </c>
      <c r="H627" s="9" t="s">
        <v>2657</v>
      </c>
      <c r="I627" s="4">
        <v>529866</v>
      </c>
      <c r="J627" s="4" t="s">
        <v>2172</v>
      </c>
      <c r="K627" s="4" t="s">
        <v>64</v>
      </c>
      <c r="L627" s="4" t="s">
        <v>366</v>
      </c>
      <c r="M627" s="4" t="s">
        <v>375</v>
      </c>
      <c r="N627" s="4" t="s">
        <v>95</v>
      </c>
      <c r="O627" s="4" t="s">
        <v>84</v>
      </c>
      <c r="P627" s="4" t="s">
        <v>3242</v>
      </c>
      <c r="Q627" s="4" t="s">
        <v>3571</v>
      </c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>
        <v>1</v>
      </c>
      <c r="AR627" s="4"/>
      <c r="AS627" s="4">
        <v>1</v>
      </c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28">
        <f t="shared" si="21"/>
        <v>2</v>
      </c>
      <c r="BS627" s="29">
        <v>525</v>
      </c>
      <c r="BT627" s="29">
        <f t="shared" si="22"/>
        <v>1050</v>
      </c>
      <c r="BU627" s="4"/>
      <c r="BV627" s="10"/>
      <c r="BW627" s="10"/>
      <c r="BX627" s="10"/>
    </row>
    <row r="628" spans="1:76" s="9" customFormat="1" ht="99.95" customHeight="1">
      <c r="A628" s="11" t="s">
        <v>89</v>
      </c>
      <c r="B628" s="4" t="s">
        <v>803</v>
      </c>
      <c r="C628" s="4" t="s">
        <v>1324</v>
      </c>
      <c r="D628" s="4" t="s">
        <v>61</v>
      </c>
      <c r="E628" s="6" t="s">
        <v>62</v>
      </c>
      <c r="F628" s="6">
        <v>2020</v>
      </c>
      <c r="G628" s="4" t="s">
        <v>63</v>
      </c>
      <c r="H628" s="9" t="s">
        <v>2664</v>
      </c>
      <c r="I628" s="4">
        <v>530210</v>
      </c>
      <c r="J628" s="4" t="s">
        <v>79</v>
      </c>
      <c r="K628" s="4" t="s">
        <v>64</v>
      </c>
      <c r="L628" s="4" t="s">
        <v>285</v>
      </c>
      <c r="M628" s="4" t="s">
        <v>1475</v>
      </c>
      <c r="N628" s="4" t="s">
        <v>137</v>
      </c>
      <c r="O628" s="4" t="s">
        <v>138</v>
      </c>
      <c r="P628" s="4" t="s">
        <v>3265</v>
      </c>
      <c r="Q628" s="4" t="s">
        <v>3571</v>
      </c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>
        <v>1</v>
      </c>
      <c r="AP628" s="4"/>
      <c r="AQ628" s="4"/>
      <c r="AR628" s="4"/>
      <c r="AS628" s="4"/>
      <c r="AT628" s="4"/>
      <c r="AU628" s="4">
        <v>1</v>
      </c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28">
        <f t="shared" si="21"/>
        <v>2</v>
      </c>
      <c r="BS628" s="29">
        <v>525</v>
      </c>
      <c r="BT628" s="29">
        <f t="shared" si="22"/>
        <v>1050</v>
      </c>
      <c r="BU628" s="4"/>
      <c r="BV628" s="10"/>
      <c r="BW628" s="10"/>
      <c r="BX628" s="10"/>
    </row>
    <row r="629" spans="1:76" s="9" customFormat="1" ht="99.95" customHeight="1">
      <c r="A629" s="11" t="s">
        <v>89</v>
      </c>
      <c r="B629" s="4" t="s">
        <v>814</v>
      </c>
      <c r="C629" s="4" t="s">
        <v>1324</v>
      </c>
      <c r="D629" s="4" t="s">
        <v>61</v>
      </c>
      <c r="E629" s="6" t="s">
        <v>62</v>
      </c>
      <c r="F629" s="6">
        <v>2020</v>
      </c>
      <c r="G629" s="4" t="s">
        <v>63</v>
      </c>
      <c r="H629" s="9" t="s">
        <v>2675</v>
      </c>
      <c r="I629" s="4">
        <v>531723</v>
      </c>
      <c r="J629" s="4" t="s">
        <v>2181</v>
      </c>
      <c r="K629" s="4" t="s">
        <v>64</v>
      </c>
      <c r="L629" s="4" t="s">
        <v>285</v>
      </c>
      <c r="M629" s="4" t="s">
        <v>1483</v>
      </c>
      <c r="N629" s="4" t="s">
        <v>137</v>
      </c>
      <c r="O629" s="4" t="s">
        <v>138</v>
      </c>
      <c r="P629" s="4" t="s">
        <v>3142</v>
      </c>
      <c r="Q629" s="4" t="s">
        <v>3571</v>
      </c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>
        <v>2</v>
      </c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28">
        <f t="shared" si="21"/>
        <v>2</v>
      </c>
      <c r="BS629" s="29">
        <v>850</v>
      </c>
      <c r="BT629" s="29">
        <f t="shared" si="22"/>
        <v>1700</v>
      </c>
      <c r="BU629" s="4"/>
      <c r="BV629" s="10"/>
      <c r="BW629" s="10"/>
      <c r="BX629" s="10"/>
    </row>
    <row r="630" spans="1:76" s="9" customFormat="1" ht="99.95" customHeight="1">
      <c r="A630" s="11" t="s">
        <v>89</v>
      </c>
      <c r="B630" s="4" t="s">
        <v>466</v>
      </c>
      <c r="C630" s="4" t="s">
        <v>1324</v>
      </c>
      <c r="D630" s="4" t="s">
        <v>61</v>
      </c>
      <c r="E630" s="6" t="s">
        <v>62</v>
      </c>
      <c r="F630" s="6">
        <v>2020</v>
      </c>
      <c r="G630" s="4" t="s">
        <v>63</v>
      </c>
      <c r="H630" s="9" t="s">
        <v>2481</v>
      </c>
      <c r="I630" s="4">
        <v>531801</v>
      </c>
      <c r="J630" s="4" t="s">
        <v>467</v>
      </c>
      <c r="K630" s="4" t="s">
        <v>435</v>
      </c>
      <c r="L630" s="4" t="s">
        <v>484</v>
      </c>
      <c r="M630" s="4" t="s">
        <v>468</v>
      </c>
      <c r="N630" s="4" t="s">
        <v>66</v>
      </c>
      <c r="O630" s="4" t="s">
        <v>67</v>
      </c>
      <c r="P630" s="4" t="s">
        <v>3277</v>
      </c>
      <c r="Q630" s="4" t="s">
        <v>70</v>
      </c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>
        <v>1</v>
      </c>
      <c r="BC630" s="4"/>
      <c r="BD630" s="4">
        <v>1</v>
      </c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28">
        <f t="shared" si="21"/>
        <v>2</v>
      </c>
      <c r="BS630" s="29">
        <v>450</v>
      </c>
      <c r="BT630" s="29">
        <f t="shared" si="22"/>
        <v>900</v>
      </c>
      <c r="BU630" s="4"/>
      <c r="BV630" s="10"/>
      <c r="BW630" s="10"/>
      <c r="BX630" s="10"/>
    </row>
    <row r="631" spans="1:76" s="9" customFormat="1" ht="99.95" customHeight="1">
      <c r="A631" s="11" t="s">
        <v>89</v>
      </c>
      <c r="B631" s="4" t="s">
        <v>823</v>
      </c>
      <c r="C631" s="4" t="s">
        <v>1324</v>
      </c>
      <c r="D631" s="4" t="s">
        <v>61</v>
      </c>
      <c r="E631" s="6" t="s">
        <v>62</v>
      </c>
      <c r="F631" s="6">
        <v>2020</v>
      </c>
      <c r="G631" s="4" t="s">
        <v>565</v>
      </c>
      <c r="H631" s="9" t="s">
        <v>2681</v>
      </c>
      <c r="I631" s="4">
        <v>533173</v>
      </c>
      <c r="J631" s="4" t="s">
        <v>2194</v>
      </c>
      <c r="K631" s="4" t="s">
        <v>64</v>
      </c>
      <c r="L631" s="4" t="s">
        <v>71</v>
      </c>
      <c r="M631" s="4" t="s">
        <v>1486</v>
      </c>
      <c r="N631" s="4" t="s">
        <v>66</v>
      </c>
      <c r="O631" s="4" t="s">
        <v>67</v>
      </c>
      <c r="P631" s="4" t="s">
        <v>3233</v>
      </c>
      <c r="Q631" s="4" t="s">
        <v>70</v>
      </c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>
        <v>2</v>
      </c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28">
        <f t="shared" si="21"/>
        <v>2</v>
      </c>
      <c r="BS631" s="29">
        <v>1995</v>
      </c>
      <c r="BT631" s="29">
        <f t="shared" si="22"/>
        <v>3990</v>
      </c>
      <c r="BU631" s="4"/>
      <c r="BV631" s="10"/>
      <c r="BW631" s="10"/>
      <c r="BX631" s="10"/>
    </row>
    <row r="632" spans="1:76" s="9" customFormat="1" ht="99.95" customHeight="1">
      <c r="A632" s="11" t="s">
        <v>89</v>
      </c>
      <c r="B632" s="4" t="s">
        <v>833</v>
      </c>
      <c r="C632" s="4" t="s">
        <v>1324</v>
      </c>
      <c r="D632" s="4" t="s">
        <v>61</v>
      </c>
      <c r="E632" s="6" t="s">
        <v>62</v>
      </c>
      <c r="F632" s="6">
        <v>2020</v>
      </c>
      <c r="G632" s="4" t="s">
        <v>63</v>
      </c>
      <c r="H632" s="9" t="s">
        <v>2690</v>
      </c>
      <c r="I632" s="4">
        <v>536723</v>
      </c>
      <c r="J632" s="4" t="s">
        <v>248</v>
      </c>
      <c r="K632" s="4" t="s">
        <v>64</v>
      </c>
      <c r="L632" s="4" t="s">
        <v>72</v>
      </c>
      <c r="M632" s="4" t="s">
        <v>1496</v>
      </c>
      <c r="N632" s="4" t="s">
        <v>66</v>
      </c>
      <c r="O632" s="4" t="s">
        <v>67</v>
      </c>
      <c r="P632" s="4" t="s">
        <v>3283</v>
      </c>
      <c r="Q632" s="4" t="s">
        <v>3571</v>
      </c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>
        <v>1</v>
      </c>
      <c r="AR632" s="4"/>
      <c r="AS632" s="4"/>
      <c r="AT632" s="4"/>
      <c r="AU632" s="4">
        <v>1</v>
      </c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28">
        <f t="shared" si="21"/>
        <v>2</v>
      </c>
      <c r="BS632" s="29">
        <v>1050</v>
      </c>
      <c r="BT632" s="29">
        <f t="shared" si="22"/>
        <v>2100</v>
      </c>
      <c r="BU632" s="4"/>
      <c r="BV632" s="10"/>
      <c r="BW632" s="10"/>
      <c r="BX632" s="10"/>
    </row>
    <row r="633" spans="1:76" s="9" customFormat="1" ht="99.95" customHeight="1">
      <c r="A633" s="11" t="s">
        <v>89</v>
      </c>
      <c r="B633" s="4" t="s">
        <v>836</v>
      </c>
      <c r="C633" s="4" t="s">
        <v>1324</v>
      </c>
      <c r="D633" s="4" t="s">
        <v>61</v>
      </c>
      <c r="E633" s="6" t="s">
        <v>62</v>
      </c>
      <c r="F633" s="6">
        <v>2020</v>
      </c>
      <c r="G633" s="4" t="s">
        <v>63</v>
      </c>
      <c r="H633" s="9" t="s">
        <v>2693</v>
      </c>
      <c r="I633" s="4">
        <v>537677</v>
      </c>
      <c r="J633" s="4" t="s">
        <v>2203</v>
      </c>
      <c r="K633" s="4" t="s">
        <v>64</v>
      </c>
      <c r="L633" s="4" t="s">
        <v>366</v>
      </c>
      <c r="M633" s="4" t="s">
        <v>368</v>
      </c>
      <c r="N633" s="4" t="s">
        <v>186</v>
      </c>
      <c r="O633" s="4" t="s">
        <v>187</v>
      </c>
      <c r="P633" s="4" t="s">
        <v>3285</v>
      </c>
      <c r="Q633" s="4" t="s">
        <v>70</v>
      </c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>
        <v>1</v>
      </c>
      <c r="AN633" s="4"/>
      <c r="AO633" s="4"/>
      <c r="AP633" s="4"/>
      <c r="AQ633" s="4"/>
      <c r="AR633" s="4"/>
      <c r="AS633" s="4">
        <v>1</v>
      </c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28">
        <f t="shared" si="21"/>
        <v>2</v>
      </c>
      <c r="BS633" s="29">
        <v>595</v>
      </c>
      <c r="BT633" s="29">
        <f t="shared" si="22"/>
        <v>1190</v>
      </c>
      <c r="BU633" s="4"/>
      <c r="BV633" s="10"/>
      <c r="BW633" s="10"/>
      <c r="BX633" s="10"/>
    </row>
    <row r="634" spans="1:76" s="9" customFormat="1" ht="99.95" customHeight="1">
      <c r="A634" s="11" t="s">
        <v>89</v>
      </c>
      <c r="B634" s="4" t="s">
        <v>837</v>
      </c>
      <c r="C634" s="4" t="s">
        <v>1324</v>
      </c>
      <c r="D634" s="4" t="s">
        <v>61</v>
      </c>
      <c r="E634" s="6" t="s">
        <v>62</v>
      </c>
      <c r="F634" s="6">
        <v>2020</v>
      </c>
      <c r="G634" s="4" t="s">
        <v>63</v>
      </c>
      <c r="H634" s="9" t="s">
        <v>2694</v>
      </c>
      <c r="I634" s="4">
        <v>537742</v>
      </c>
      <c r="J634" s="4" t="s">
        <v>2204</v>
      </c>
      <c r="K634" s="4" t="s">
        <v>64</v>
      </c>
      <c r="L634" s="4" t="s">
        <v>2399</v>
      </c>
      <c r="M634" s="4" t="s">
        <v>1499</v>
      </c>
      <c r="N634" s="4" t="s">
        <v>1894</v>
      </c>
      <c r="O634" s="4" t="s">
        <v>2006</v>
      </c>
      <c r="P634" s="4" t="s">
        <v>3286</v>
      </c>
      <c r="Q634" s="4" t="s">
        <v>70</v>
      </c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>
        <v>1</v>
      </c>
      <c r="AR634" s="4"/>
      <c r="AS634" s="4">
        <v>1</v>
      </c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28">
        <f t="shared" si="21"/>
        <v>2</v>
      </c>
      <c r="BS634" s="29">
        <v>525</v>
      </c>
      <c r="BT634" s="29">
        <f t="shared" si="22"/>
        <v>1050</v>
      </c>
      <c r="BU634" s="4"/>
      <c r="BV634" s="10"/>
      <c r="BW634" s="10"/>
      <c r="BX634" s="10"/>
    </row>
    <row r="635" spans="1:76" s="9" customFormat="1" ht="99.95" customHeight="1">
      <c r="A635" s="11" t="s">
        <v>89</v>
      </c>
      <c r="B635" s="4" t="s">
        <v>841</v>
      </c>
      <c r="C635" s="4" t="s">
        <v>1324</v>
      </c>
      <c r="D635" s="4" t="s">
        <v>61</v>
      </c>
      <c r="E635" s="6" t="s">
        <v>62</v>
      </c>
      <c r="F635" s="6">
        <v>2020</v>
      </c>
      <c r="G635" s="4" t="s">
        <v>63</v>
      </c>
      <c r="H635" s="9" t="s">
        <v>2696</v>
      </c>
      <c r="I635" s="4">
        <v>538632</v>
      </c>
      <c r="J635" s="4" t="s">
        <v>2203</v>
      </c>
      <c r="K635" s="4" t="s">
        <v>64</v>
      </c>
      <c r="L635" s="4" t="s">
        <v>2399</v>
      </c>
      <c r="M635" s="4" t="s">
        <v>1463</v>
      </c>
      <c r="N635" s="4" t="s">
        <v>270</v>
      </c>
      <c r="O635" s="4" t="s">
        <v>271</v>
      </c>
      <c r="P635" s="4" t="s">
        <v>3165</v>
      </c>
      <c r="Q635" s="4" t="s">
        <v>70</v>
      </c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>
        <v>1</v>
      </c>
      <c r="AR635" s="4"/>
      <c r="AS635" s="4"/>
      <c r="AT635" s="4"/>
      <c r="AU635" s="4">
        <v>1</v>
      </c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28">
        <f t="shared" si="21"/>
        <v>2</v>
      </c>
      <c r="BS635" s="29">
        <v>495</v>
      </c>
      <c r="BT635" s="29">
        <f t="shared" si="22"/>
        <v>990</v>
      </c>
      <c r="BU635" s="4"/>
      <c r="BV635" s="10"/>
      <c r="BW635" s="10"/>
      <c r="BX635" s="10"/>
    </row>
    <row r="636" spans="1:76" s="9" customFormat="1" ht="99.95" customHeight="1">
      <c r="A636" s="11" t="s">
        <v>89</v>
      </c>
      <c r="B636" s="4" t="s">
        <v>859</v>
      </c>
      <c r="C636" s="4" t="s">
        <v>1324</v>
      </c>
      <c r="D636" s="4" t="s">
        <v>61</v>
      </c>
      <c r="E636" s="6" t="s">
        <v>62</v>
      </c>
      <c r="F636" s="6">
        <v>2020</v>
      </c>
      <c r="G636" s="4" t="s">
        <v>63</v>
      </c>
      <c r="H636" s="9" t="s">
        <v>2713</v>
      </c>
      <c r="I636" s="4">
        <v>542946</v>
      </c>
      <c r="J636" s="4" t="s">
        <v>2201</v>
      </c>
      <c r="K636" s="4" t="s">
        <v>64</v>
      </c>
      <c r="L636" s="4" t="s">
        <v>366</v>
      </c>
      <c r="M636" s="4" t="s">
        <v>1513</v>
      </c>
      <c r="N636" s="4" t="s">
        <v>66</v>
      </c>
      <c r="O636" s="4" t="s">
        <v>67</v>
      </c>
      <c r="P636" s="4" t="s">
        <v>3297</v>
      </c>
      <c r="Q636" s="4" t="s">
        <v>3571</v>
      </c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>
        <v>1</v>
      </c>
      <c r="AP636" s="4"/>
      <c r="AQ636" s="4"/>
      <c r="AR636" s="4"/>
      <c r="AS636" s="4"/>
      <c r="AT636" s="4"/>
      <c r="AU636" s="4">
        <v>1</v>
      </c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28">
        <f t="shared" si="21"/>
        <v>2</v>
      </c>
      <c r="BS636" s="29">
        <v>650</v>
      </c>
      <c r="BT636" s="29">
        <f t="shared" si="22"/>
        <v>1300</v>
      </c>
      <c r="BU636" s="4"/>
      <c r="BV636" s="10"/>
      <c r="BW636" s="10"/>
      <c r="BX636" s="10"/>
    </row>
    <row r="637" spans="1:76" s="9" customFormat="1" ht="99.95" customHeight="1">
      <c r="A637" s="11" t="s">
        <v>89</v>
      </c>
      <c r="B637" s="4" t="s">
        <v>884</v>
      </c>
      <c r="C637" s="4" t="s">
        <v>1324</v>
      </c>
      <c r="D637" s="4" t="s">
        <v>61</v>
      </c>
      <c r="E637" s="6" t="s">
        <v>146</v>
      </c>
      <c r="F637" s="6">
        <v>2020</v>
      </c>
      <c r="G637" s="4" t="s">
        <v>63</v>
      </c>
      <c r="H637" s="9" t="s">
        <v>2736</v>
      </c>
      <c r="I637" s="4">
        <v>554972</v>
      </c>
      <c r="J637" s="4" t="s">
        <v>2218</v>
      </c>
      <c r="K637" s="4" t="s">
        <v>64</v>
      </c>
      <c r="L637" s="4" t="s">
        <v>285</v>
      </c>
      <c r="M637" s="4" t="s">
        <v>1532</v>
      </c>
      <c r="N637" s="4" t="s">
        <v>100</v>
      </c>
      <c r="O637" s="4" t="s">
        <v>101</v>
      </c>
      <c r="P637" s="4" t="s">
        <v>3310</v>
      </c>
      <c r="Q637" s="4" t="s">
        <v>70</v>
      </c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>
        <v>1</v>
      </c>
      <c r="AR637" s="4"/>
      <c r="AS637" s="4">
        <v>1</v>
      </c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28">
        <f t="shared" si="21"/>
        <v>2</v>
      </c>
      <c r="BS637" s="29">
        <v>895</v>
      </c>
      <c r="BT637" s="29">
        <f t="shared" si="22"/>
        <v>1790</v>
      </c>
      <c r="BU637" s="4"/>
      <c r="BV637" s="10"/>
      <c r="BW637" s="10"/>
      <c r="BX637" s="10"/>
    </row>
    <row r="638" spans="1:76" s="9" customFormat="1" ht="99.95" customHeight="1">
      <c r="A638" s="11" t="s">
        <v>89</v>
      </c>
      <c r="B638" s="4" t="s">
        <v>906</v>
      </c>
      <c r="C638" s="4" t="s">
        <v>1324</v>
      </c>
      <c r="D638" s="4" t="s">
        <v>61</v>
      </c>
      <c r="E638" s="6" t="s">
        <v>62</v>
      </c>
      <c r="F638" s="6">
        <v>2020</v>
      </c>
      <c r="G638" s="4" t="s">
        <v>63</v>
      </c>
      <c r="H638" s="9" t="s">
        <v>2758</v>
      </c>
      <c r="I638" s="4">
        <v>565114</v>
      </c>
      <c r="J638" s="4" t="s">
        <v>2233</v>
      </c>
      <c r="K638" s="4" t="s">
        <v>64</v>
      </c>
      <c r="L638" s="4" t="s">
        <v>366</v>
      </c>
      <c r="M638" s="4" t="s">
        <v>1550</v>
      </c>
      <c r="N638" s="4" t="s">
        <v>66</v>
      </c>
      <c r="O638" s="4" t="s">
        <v>67</v>
      </c>
      <c r="P638" s="4" t="s">
        <v>3320</v>
      </c>
      <c r="Q638" s="4" t="s">
        <v>70</v>
      </c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>
        <v>1</v>
      </c>
      <c r="AG638" s="4">
        <v>1</v>
      </c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28">
        <f t="shared" si="21"/>
        <v>2</v>
      </c>
      <c r="BS638" s="29">
        <v>325</v>
      </c>
      <c r="BT638" s="29">
        <f t="shared" si="22"/>
        <v>650</v>
      </c>
      <c r="BU638" s="4"/>
      <c r="BV638" s="10"/>
      <c r="BW638" s="10"/>
      <c r="BX638" s="10"/>
    </row>
    <row r="639" spans="1:76" s="9" customFormat="1" ht="99.95" customHeight="1">
      <c r="A639" s="11" t="s">
        <v>89</v>
      </c>
      <c r="B639" s="4" t="s">
        <v>908</v>
      </c>
      <c r="C639" s="4" t="s">
        <v>1324</v>
      </c>
      <c r="D639" s="4" t="s">
        <v>61</v>
      </c>
      <c r="E639" s="6" t="s">
        <v>62</v>
      </c>
      <c r="F639" s="6">
        <v>2020</v>
      </c>
      <c r="G639" s="4" t="s">
        <v>63</v>
      </c>
      <c r="H639" s="9" t="s">
        <v>2762</v>
      </c>
      <c r="I639" s="4">
        <v>567071</v>
      </c>
      <c r="J639" s="4" t="s">
        <v>244</v>
      </c>
      <c r="K639" s="4" t="s">
        <v>64</v>
      </c>
      <c r="L639" s="4" t="s">
        <v>72</v>
      </c>
      <c r="M639" s="4" t="s">
        <v>1552</v>
      </c>
      <c r="N639" s="4" t="s">
        <v>66</v>
      </c>
      <c r="O639" s="4" t="s">
        <v>67</v>
      </c>
      <c r="P639" s="4" t="s">
        <v>3322</v>
      </c>
      <c r="Q639" s="4" t="s">
        <v>3571</v>
      </c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>
        <v>1</v>
      </c>
      <c r="AP639" s="4"/>
      <c r="AQ639" s="4">
        <v>1</v>
      </c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28">
        <f t="shared" si="21"/>
        <v>2</v>
      </c>
      <c r="BS639" s="29">
        <v>1095</v>
      </c>
      <c r="BT639" s="29">
        <f t="shared" si="22"/>
        <v>2190</v>
      </c>
      <c r="BU639" s="4"/>
      <c r="BV639" s="10"/>
      <c r="BW639" s="10"/>
      <c r="BX639" s="10"/>
    </row>
    <row r="640" spans="1:76" s="9" customFormat="1" ht="99.95" customHeight="1">
      <c r="A640" s="11" t="s">
        <v>89</v>
      </c>
      <c r="B640" s="4" t="s">
        <v>923</v>
      </c>
      <c r="C640" s="4" t="s">
        <v>1324</v>
      </c>
      <c r="D640" s="4" t="s">
        <v>61</v>
      </c>
      <c r="E640" s="6" t="s">
        <v>146</v>
      </c>
      <c r="F640" s="6">
        <v>2020</v>
      </c>
      <c r="G640" s="4" t="s">
        <v>565</v>
      </c>
      <c r="H640" s="9" t="s">
        <v>2774</v>
      </c>
      <c r="I640" s="4">
        <v>573768</v>
      </c>
      <c r="J640" s="4" t="s">
        <v>2241</v>
      </c>
      <c r="K640" s="4" t="s">
        <v>64</v>
      </c>
      <c r="L640" s="4" t="s">
        <v>366</v>
      </c>
      <c r="M640" s="4" t="s">
        <v>366</v>
      </c>
      <c r="N640" s="4" t="s">
        <v>1904</v>
      </c>
      <c r="O640" s="4" t="s">
        <v>2010</v>
      </c>
      <c r="P640" s="4" t="s">
        <v>3332</v>
      </c>
      <c r="Q640" s="4" t="s">
        <v>70</v>
      </c>
      <c r="R640" s="4"/>
      <c r="S640" s="4"/>
      <c r="T640" s="4"/>
      <c r="U640" s="4">
        <v>1</v>
      </c>
      <c r="V640" s="4">
        <v>1</v>
      </c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28">
        <f t="shared" si="21"/>
        <v>2</v>
      </c>
      <c r="BS640" s="29">
        <v>425</v>
      </c>
      <c r="BT640" s="29">
        <f t="shared" si="22"/>
        <v>850</v>
      </c>
      <c r="BU640" s="4"/>
      <c r="BV640" s="10"/>
      <c r="BW640" s="10"/>
      <c r="BX640" s="10"/>
    </row>
    <row r="641" spans="1:76" s="9" customFormat="1" ht="99.95" customHeight="1">
      <c r="A641" s="11" t="s">
        <v>89</v>
      </c>
      <c r="B641" s="4" t="s">
        <v>954</v>
      </c>
      <c r="C641" s="4" t="s">
        <v>1324</v>
      </c>
      <c r="D641" s="4" t="s">
        <v>61</v>
      </c>
      <c r="E641" s="6" t="s">
        <v>62</v>
      </c>
      <c r="F641" s="6">
        <v>2020</v>
      </c>
      <c r="G641" s="4" t="s">
        <v>63</v>
      </c>
      <c r="H641" s="9" t="s">
        <v>2484</v>
      </c>
      <c r="I641" s="4">
        <v>580193</v>
      </c>
      <c r="J641" s="4" t="s">
        <v>478</v>
      </c>
      <c r="K641" s="4" t="s">
        <v>435</v>
      </c>
      <c r="L641" s="4" t="s">
        <v>484</v>
      </c>
      <c r="M641" s="4" t="s">
        <v>479</v>
      </c>
      <c r="N641" s="4" t="s">
        <v>1907</v>
      </c>
      <c r="O641" s="4" t="s">
        <v>2013</v>
      </c>
      <c r="P641" s="4" t="s">
        <v>3351</v>
      </c>
      <c r="Q641" s="4" t="s">
        <v>70</v>
      </c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>
        <v>1</v>
      </c>
      <c r="AR641" s="4">
        <v>1</v>
      </c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28">
        <f t="shared" si="21"/>
        <v>2</v>
      </c>
      <c r="BS641" s="29">
        <v>695</v>
      </c>
      <c r="BT641" s="29">
        <f t="shared" si="22"/>
        <v>1390</v>
      </c>
      <c r="BU641" s="4"/>
      <c r="BV641" s="10"/>
      <c r="BW641" s="10"/>
      <c r="BX641" s="10"/>
    </row>
    <row r="642" spans="1:76" s="9" customFormat="1" ht="99.95" customHeight="1">
      <c r="A642" s="11" t="s">
        <v>89</v>
      </c>
      <c r="B642" s="4" t="s">
        <v>969</v>
      </c>
      <c r="C642" s="4" t="s">
        <v>1324</v>
      </c>
      <c r="D642" s="4" t="s">
        <v>61</v>
      </c>
      <c r="E642" s="6" t="s">
        <v>146</v>
      </c>
      <c r="F642" s="6">
        <v>2020</v>
      </c>
      <c r="G642" s="4" t="s">
        <v>63</v>
      </c>
      <c r="H642" s="9" t="s">
        <v>2817</v>
      </c>
      <c r="I642" s="4">
        <v>581266</v>
      </c>
      <c r="J642" s="4" t="s">
        <v>2260</v>
      </c>
      <c r="K642" s="9" t="s">
        <v>553</v>
      </c>
      <c r="L642" s="4" t="s">
        <v>558</v>
      </c>
      <c r="M642" s="4" t="s">
        <v>1585</v>
      </c>
      <c r="N642" s="4" t="s">
        <v>1909</v>
      </c>
      <c r="O642" s="4" t="s">
        <v>2015</v>
      </c>
      <c r="P642" s="4" t="s">
        <v>3218</v>
      </c>
      <c r="Q642" s="4" t="s">
        <v>70</v>
      </c>
      <c r="R642" s="4">
        <v>2</v>
      </c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28">
        <f t="shared" si="21"/>
        <v>2</v>
      </c>
      <c r="BS642" s="29">
        <v>695</v>
      </c>
      <c r="BT642" s="29">
        <f t="shared" si="22"/>
        <v>1390</v>
      </c>
      <c r="BU642" s="4"/>
      <c r="BV642" s="10"/>
      <c r="BW642" s="10"/>
      <c r="BX642" s="10"/>
    </row>
    <row r="643" spans="1:76" s="9" customFormat="1" ht="99.95" customHeight="1">
      <c r="A643" s="11" t="s">
        <v>89</v>
      </c>
      <c r="B643" s="4" t="s">
        <v>971</v>
      </c>
      <c r="C643" s="4" t="s">
        <v>1324</v>
      </c>
      <c r="D643" s="4" t="s">
        <v>61</v>
      </c>
      <c r="E643" s="6" t="s">
        <v>146</v>
      </c>
      <c r="F643" s="6">
        <v>2020</v>
      </c>
      <c r="G643" s="4" t="s">
        <v>63</v>
      </c>
      <c r="H643" s="9" t="s">
        <v>2819</v>
      </c>
      <c r="I643" s="4">
        <v>581295</v>
      </c>
      <c r="J643" s="4" t="s">
        <v>2262</v>
      </c>
      <c r="K643" s="9" t="s">
        <v>553</v>
      </c>
      <c r="L643" s="4" t="s">
        <v>583</v>
      </c>
      <c r="M643" s="4" t="s">
        <v>1587</v>
      </c>
      <c r="N643" s="4" t="s">
        <v>563</v>
      </c>
      <c r="O643" s="4" t="s">
        <v>564</v>
      </c>
      <c r="P643" s="4" t="s">
        <v>3360</v>
      </c>
      <c r="Q643" s="4" t="s">
        <v>70</v>
      </c>
      <c r="R643" s="4">
        <v>2</v>
      </c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28">
        <f t="shared" si="21"/>
        <v>2</v>
      </c>
      <c r="BS643" s="29">
        <v>695</v>
      </c>
      <c r="BT643" s="29">
        <f t="shared" si="22"/>
        <v>1390</v>
      </c>
      <c r="BU643" s="4"/>
      <c r="BV643" s="10"/>
      <c r="BW643" s="10"/>
      <c r="BX643" s="10"/>
    </row>
    <row r="644" spans="1:76" s="9" customFormat="1" ht="99.95" customHeight="1">
      <c r="A644" s="11" t="s">
        <v>89</v>
      </c>
      <c r="B644" s="4" t="s">
        <v>988</v>
      </c>
      <c r="C644" s="4" t="s">
        <v>1324</v>
      </c>
      <c r="D644" s="4" t="s">
        <v>61</v>
      </c>
      <c r="E644" s="6" t="s">
        <v>146</v>
      </c>
      <c r="F644" s="6">
        <v>2020</v>
      </c>
      <c r="G644" s="4" t="s">
        <v>565</v>
      </c>
      <c r="H644" s="9" t="s">
        <v>2836</v>
      </c>
      <c r="I644" s="4">
        <v>584763</v>
      </c>
      <c r="J644" s="4" t="s">
        <v>2270</v>
      </c>
      <c r="K644" s="4" t="s">
        <v>64</v>
      </c>
      <c r="L644" s="4" t="s">
        <v>285</v>
      </c>
      <c r="M644" s="4" t="s">
        <v>1600</v>
      </c>
      <c r="N644" s="4" t="s">
        <v>1914</v>
      </c>
      <c r="O644" s="4" t="s">
        <v>105</v>
      </c>
      <c r="P644" s="4" t="s">
        <v>3188</v>
      </c>
      <c r="Q644" s="4" t="s">
        <v>3578</v>
      </c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>
        <v>1</v>
      </c>
      <c r="AU644" s="4">
        <v>1</v>
      </c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28">
        <f t="shared" si="21"/>
        <v>2</v>
      </c>
      <c r="BS644" s="29">
        <v>445</v>
      </c>
      <c r="BT644" s="29">
        <f t="shared" si="22"/>
        <v>890</v>
      </c>
      <c r="BU644" s="4"/>
      <c r="BV644" s="10"/>
      <c r="BW644" s="10"/>
      <c r="BX644" s="10"/>
    </row>
    <row r="645" spans="1:76" s="9" customFormat="1" ht="99.95" customHeight="1">
      <c r="A645" s="11" t="s">
        <v>89</v>
      </c>
      <c r="B645" s="4" t="s">
        <v>1000</v>
      </c>
      <c r="C645" s="4" t="s">
        <v>1324</v>
      </c>
      <c r="D645" s="4" t="s">
        <v>61</v>
      </c>
      <c r="E645" s="6" t="s">
        <v>62</v>
      </c>
      <c r="F645" s="6">
        <v>2020</v>
      </c>
      <c r="G645" s="4" t="s">
        <v>63</v>
      </c>
      <c r="H645" s="9" t="s">
        <v>2848</v>
      </c>
      <c r="I645" s="4">
        <v>588312</v>
      </c>
      <c r="J645" s="4" t="s">
        <v>2277</v>
      </c>
      <c r="K645" s="4" t="s">
        <v>64</v>
      </c>
      <c r="L645" s="9" t="s">
        <v>1328</v>
      </c>
      <c r="M645" s="4" t="s">
        <v>1609</v>
      </c>
      <c r="N645" s="4" t="s">
        <v>66</v>
      </c>
      <c r="O645" s="4" t="s">
        <v>67</v>
      </c>
      <c r="P645" s="4" t="s">
        <v>3382</v>
      </c>
      <c r="Q645" s="4" t="s">
        <v>70</v>
      </c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>
        <v>1</v>
      </c>
      <c r="AT645" s="4"/>
      <c r="AU645" s="4">
        <v>1</v>
      </c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28">
        <f t="shared" si="21"/>
        <v>2</v>
      </c>
      <c r="BS645" s="29">
        <v>3800</v>
      </c>
      <c r="BT645" s="29">
        <f t="shared" si="22"/>
        <v>7600</v>
      </c>
      <c r="BU645" s="4"/>
      <c r="BV645" s="10"/>
      <c r="BW645" s="10"/>
      <c r="BX645" s="10"/>
    </row>
    <row r="646" spans="1:76" s="9" customFormat="1" ht="99.95" customHeight="1">
      <c r="A646" s="11" t="s">
        <v>89</v>
      </c>
      <c r="B646" s="4" t="s">
        <v>1030</v>
      </c>
      <c r="C646" s="4" t="s">
        <v>1324</v>
      </c>
      <c r="D646" s="4" t="s">
        <v>61</v>
      </c>
      <c r="E646" s="6" t="s">
        <v>146</v>
      </c>
      <c r="F646" s="6">
        <v>2020</v>
      </c>
      <c r="G646" s="4" t="s">
        <v>565</v>
      </c>
      <c r="H646" s="9" t="s">
        <v>2877</v>
      </c>
      <c r="I646" s="4">
        <v>594742</v>
      </c>
      <c r="J646" s="4" t="s">
        <v>2293</v>
      </c>
      <c r="K646" s="4" t="s">
        <v>64</v>
      </c>
      <c r="L646" s="4" t="s">
        <v>71</v>
      </c>
      <c r="M646" s="4" t="s">
        <v>1634</v>
      </c>
      <c r="N646" s="4" t="s">
        <v>1913</v>
      </c>
      <c r="O646" s="4" t="s">
        <v>2019</v>
      </c>
      <c r="P646" s="4" t="s">
        <v>3398</v>
      </c>
      <c r="Q646" s="4" t="s">
        <v>70</v>
      </c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>
        <v>2</v>
      </c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28">
        <f t="shared" si="21"/>
        <v>2</v>
      </c>
      <c r="BS646" s="29">
        <v>895</v>
      </c>
      <c r="BT646" s="29">
        <f t="shared" si="22"/>
        <v>1790</v>
      </c>
      <c r="BU646" s="4"/>
      <c r="BV646" s="10"/>
      <c r="BW646" s="10"/>
      <c r="BX646" s="10"/>
    </row>
    <row r="647" spans="1:76" s="9" customFormat="1" ht="99.95" customHeight="1">
      <c r="A647" s="11" t="s">
        <v>89</v>
      </c>
      <c r="B647" s="4" t="s">
        <v>1046</v>
      </c>
      <c r="C647" s="4" t="s">
        <v>1324</v>
      </c>
      <c r="D647" s="4" t="s">
        <v>61</v>
      </c>
      <c r="E647" s="6" t="s">
        <v>146</v>
      </c>
      <c r="F647" s="6">
        <v>2020</v>
      </c>
      <c r="G647" s="4" t="s">
        <v>565</v>
      </c>
      <c r="H647" s="9" t="s">
        <v>2890</v>
      </c>
      <c r="I647" s="4">
        <v>598690</v>
      </c>
      <c r="J647" s="4" t="s">
        <v>2299</v>
      </c>
      <c r="K647" s="4" t="s">
        <v>64</v>
      </c>
      <c r="L647" s="4" t="s">
        <v>285</v>
      </c>
      <c r="M647" s="4" t="s">
        <v>1644</v>
      </c>
      <c r="N647" s="4" t="s">
        <v>1925</v>
      </c>
      <c r="O647" s="4" t="s">
        <v>2027</v>
      </c>
      <c r="P647" s="4" t="s">
        <v>3132</v>
      </c>
      <c r="Q647" s="4" t="s">
        <v>3578</v>
      </c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>
        <v>2</v>
      </c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28">
        <f t="shared" si="21"/>
        <v>2</v>
      </c>
      <c r="BS647" s="29">
        <v>325</v>
      </c>
      <c r="BT647" s="29">
        <f t="shared" si="22"/>
        <v>650</v>
      </c>
      <c r="BU647" s="4"/>
      <c r="BV647" s="10"/>
      <c r="BW647" s="10"/>
      <c r="BX647" s="10"/>
    </row>
    <row r="648" spans="1:76" s="9" customFormat="1" ht="99.95" customHeight="1">
      <c r="A648" s="11" t="s">
        <v>89</v>
      </c>
      <c r="B648" s="4" t="s">
        <v>1098</v>
      </c>
      <c r="C648" s="4" t="s">
        <v>1324</v>
      </c>
      <c r="D648" s="4" t="s">
        <v>61</v>
      </c>
      <c r="E648" s="6" t="s">
        <v>146</v>
      </c>
      <c r="F648" s="6">
        <v>2020</v>
      </c>
      <c r="G648" s="4" t="s">
        <v>565</v>
      </c>
      <c r="H648" s="9" t="s">
        <v>2937</v>
      </c>
      <c r="I648" s="4">
        <v>600391</v>
      </c>
      <c r="J648" s="4" t="s">
        <v>2314</v>
      </c>
      <c r="K648" s="4" t="s">
        <v>64</v>
      </c>
      <c r="L648" s="4" t="s">
        <v>72</v>
      </c>
      <c r="M648" s="4" t="s">
        <v>1685</v>
      </c>
      <c r="N648" s="4" t="s">
        <v>100</v>
      </c>
      <c r="O648" s="4" t="s">
        <v>101</v>
      </c>
      <c r="P648" s="4" t="s">
        <v>3436</v>
      </c>
      <c r="Q648" s="4" t="s">
        <v>70</v>
      </c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>
        <v>1</v>
      </c>
      <c r="BA648" s="4">
        <v>1</v>
      </c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28">
        <f t="shared" si="21"/>
        <v>2</v>
      </c>
      <c r="BS648" s="29">
        <v>875</v>
      </c>
      <c r="BT648" s="29">
        <f t="shared" si="22"/>
        <v>1750</v>
      </c>
      <c r="BU648" s="4"/>
      <c r="BV648" s="10"/>
      <c r="BW648" s="10"/>
      <c r="BX648" s="10"/>
    </row>
    <row r="649" spans="1:76" s="9" customFormat="1" ht="99.95" customHeight="1">
      <c r="A649" s="11" t="s">
        <v>89</v>
      </c>
      <c r="B649" s="4" t="s">
        <v>1117</v>
      </c>
      <c r="C649" s="4" t="s">
        <v>1324</v>
      </c>
      <c r="D649" s="4" t="s">
        <v>61</v>
      </c>
      <c r="E649" s="6" t="s">
        <v>146</v>
      </c>
      <c r="F649" s="6">
        <v>2020</v>
      </c>
      <c r="G649" s="4" t="s">
        <v>63</v>
      </c>
      <c r="H649" s="9" t="s">
        <v>2952</v>
      </c>
      <c r="I649" s="4">
        <v>600455</v>
      </c>
      <c r="J649" s="4" t="s">
        <v>396</v>
      </c>
      <c r="K649" s="4" t="s">
        <v>64</v>
      </c>
      <c r="L649" s="4" t="s">
        <v>366</v>
      </c>
      <c r="M649" s="4" t="s">
        <v>1700</v>
      </c>
      <c r="N649" s="4" t="s">
        <v>106</v>
      </c>
      <c r="O649" s="4" t="s">
        <v>107</v>
      </c>
      <c r="P649" s="4" t="s">
        <v>3447</v>
      </c>
      <c r="Q649" s="4" t="s">
        <v>70</v>
      </c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>
        <v>1</v>
      </c>
      <c r="AG649" s="4">
        <v>1</v>
      </c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28">
        <f t="shared" si="21"/>
        <v>2</v>
      </c>
      <c r="BS649" s="29">
        <v>475</v>
      </c>
      <c r="BT649" s="29">
        <f t="shared" si="22"/>
        <v>950</v>
      </c>
      <c r="BU649" s="4"/>
      <c r="BV649" s="10"/>
      <c r="BW649" s="10"/>
      <c r="BX649" s="10"/>
    </row>
    <row r="650" spans="1:76" s="9" customFormat="1" ht="99.95" customHeight="1">
      <c r="A650" s="11" t="s">
        <v>89</v>
      </c>
      <c r="B650" s="4" t="s">
        <v>1135</v>
      </c>
      <c r="C650" s="4" t="s">
        <v>1324</v>
      </c>
      <c r="D650" s="4" t="s">
        <v>61</v>
      </c>
      <c r="E650" s="6" t="s">
        <v>146</v>
      </c>
      <c r="F650" s="6">
        <v>2020</v>
      </c>
      <c r="G650" s="4" t="s">
        <v>63</v>
      </c>
      <c r="H650" s="9" t="s">
        <v>2969</v>
      </c>
      <c r="I650" s="4">
        <v>600587</v>
      </c>
      <c r="J650" s="4" t="s">
        <v>2118</v>
      </c>
      <c r="K650" s="4" t="s">
        <v>64</v>
      </c>
      <c r="L650" s="4" t="s">
        <v>65</v>
      </c>
      <c r="M650" s="4" t="s">
        <v>1713</v>
      </c>
      <c r="N650" s="4" t="s">
        <v>115</v>
      </c>
      <c r="O650" s="4" t="s">
        <v>84</v>
      </c>
      <c r="P650" s="4" t="s">
        <v>3460</v>
      </c>
      <c r="Q650" s="4" t="s">
        <v>3571</v>
      </c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>
        <v>1</v>
      </c>
      <c r="AP650" s="4"/>
      <c r="AQ650" s="4"/>
      <c r="AR650" s="4"/>
      <c r="AS650" s="4">
        <v>1</v>
      </c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28">
        <f t="shared" ref="BR650:BR713" si="23">SUM(R650:BQ650)</f>
        <v>2</v>
      </c>
      <c r="BS650" s="29">
        <v>935</v>
      </c>
      <c r="BT650" s="29">
        <f t="shared" ref="BT650:BT713" si="24">BS650*BR650</f>
        <v>1870</v>
      </c>
      <c r="BU650" s="4"/>
      <c r="BV650" s="10"/>
      <c r="BW650" s="10"/>
      <c r="BX650" s="10"/>
    </row>
    <row r="651" spans="1:76" s="9" customFormat="1" ht="99.95" customHeight="1">
      <c r="A651" s="11" t="s">
        <v>89</v>
      </c>
      <c r="B651" s="4" t="s">
        <v>1136</v>
      </c>
      <c r="C651" s="4" t="s">
        <v>1324</v>
      </c>
      <c r="D651" s="4" t="s">
        <v>61</v>
      </c>
      <c r="E651" s="6" t="s">
        <v>146</v>
      </c>
      <c r="F651" s="6">
        <v>2020</v>
      </c>
      <c r="G651" s="4" t="s">
        <v>63</v>
      </c>
      <c r="H651" s="9" t="s">
        <v>2970</v>
      </c>
      <c r="I651" s="4">
        <v>600594</v>
      </c>
      <c r="J651" s="4" t="s">
        <v>2325</v>
      </c>
      <c r="K651" s="4" t="s">
        <v>64</v>
      </c>
      <c r="L651" s="4" t="s">
        <v>71</v>
      </c>
      <c r="M651" s="4" t="s">
        <v>1714</v>
      </c>
      <c r="N651" s="4" t="s">
        <v>66</v>
      </c>
      <c r="O651" s="4" t="s">
        <v>67</v>
      </c>
      <c r="P651" s="4" t="s">
        <v>3461</v>
      </c>
      <c r="Q651" s="4" t="s">
        <v>3571</v>
      </c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>
        <v>1</v>
      </c>
      <c r="AP651" s="4"/>
      <c r="AQ651" s="4">
        <v>1</v>
      </c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28">
        <f t="shared" si="23"/>
        <v>2</v>
      </c>
      <c r="BS651" s="29">
        <v>1795</v>
      </c>
      <c r="BT651" s="29">
        <f t="shared" si="24"/>
        <v>3590</v>
      </c>
      <c r="BU651" s="4"/>
      <c r="BV651" s="10"/>
      <c r="BW651" s="10"/>
      <c r="BX651" s="10"/>
    </row>
    <row r="652" spans="1:76" s="9" customFormat="1" ht="99.95" customHeight="1">
      <c r="A652" s="11" t="s">
        <v>89</v>
      </c>
      <c r="B652" s="4" t="s">
        <v>397</v>
      </c>
      <c r="C652" s="4" t="s">
        <v>1324</v>
      </c>
      <c r="D652" s="4" t="s">
        <v>61</v>
      </c>
      <c r="E652" s="6" t="s">
        <v>146</v>
      </c>
      <c r="F652" s="6">
        <v>2020</v>
      </c>
      <c r="G652" s="4" t="s">
        <v>63</v>
      </c>
      <c r="H652" s="9" t="s">
        <v>2438</v>
      </c>
      <c r="I652" s="4">
        <v>600616</v>
      </c>
      <c r="J652" s="4" t="s">
        <v>303</v>
      </c>
      <c r="K652" s="4" t="s">
        <v>64</v>
      </c>
      <c r="L652" s="4" t="s">
        <v>366</v>
      </c>
      <c r="M652" s="4" t="s">
        <v>398</v>
      </c>
      <c r="N652" s="4" t="s">
        <v>66</v>
      </c>
      <c r="O652" s="4" t="s">
        <v>67</v>
      </c>
      <c r="P652" s="4" t="s">
        <v>3256</v>
      </c>
      <c r="Q652" s="4" t="s">
        <v>3571</v>
      </c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>
        <v>2</v>
      </c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28">
        <f t="shared" si="23"/>
        <v>2</v>
      </c>
      <c r="BS652" s="29">
        <v>745</v>
      </c>
      <c r="BT652" s="29">
        <f t="shared" si="24"/>
        <v>1490</v>
      </c>
      <c r="BU652" s="4"/>
      <c r="BV652" s="10"/>
      <c r="BW652" s="10"/>
      <c r="BX652" s="10"/>
    </row>
    <row r="653" spans="1:76" s="9" customFormat="1" ht="99.95" customHeight="1">
      <c r="A653" s="11" t="s">
        <v>89</v>
      </c>
      <c r="B653" s="4" t="s">
        <v>1147</v>
      </c>
      <c r="C653" s="4" t="s">
        <v>1324</v>
      </c>
      <c r="D653" s="4" t="s">
        <v>61</v>
      </c>
      <c r="E653" s="6" t="s">
        <v>146</v>
      </c>
      <c r="F653" s="6">
        <v>2020</v>
      </c>
      <c r="G653" s="4" t="s">
        <v>63</v>
      </c>
      <c r="H653" s="9" t="s">
        <v>2457</v>
      </c>
      <c r="I653" s="4">
        <v>600773</v>
      </c>
      <c r="J653" s="4" t="s">
        <v>253</v>
      </c>
      <c r="K653" s="4" t="s">
        <v>64</v>
      </c>
      <c r="L653" s="4" t="s">
        <v>72</v>
      </c>
      <c r="M653" s="4" t="s">
        <v>254</v>
      </c>
      <c r="N653" s="4" t="s">
        <v>1938</v>
      </c>
      <c r="O653" s="4" t="s">
        <v>475</v>
      </c>
      <c r="P653" s="4" t="s">
        <v>3322</v>
      </c>
      <c r="Q653" s="4" t="s">
        <v>3571</v>
      </c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>
        <v>1</v>
      </c>
      <c r="AN653" s="4"/>
      <c r="AO653" s="4"/>
      <c r="AP653" s="4"/>
      <c r="AQ653" s="4">
        <v>1</v>
      </c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28">
        <f t="shared" si="23"/>
        <v>2</v>
      </c>
      <c r="BS653" s="29">
        <v>1195</v>
      </c>
      <c r="BT653" s="29">
        <f t="shared" si="24"/>
        <v>2390</v>
      </c>
      <c r="BU653" s="4"/>
      <c r="BV653" s="10"/>
      <c r="BW653" s="10"/>
      <c r="BX653" s="10"/>
    </row>
    <row r="654" spans="1:76" s="9" customFormat="1" ht="99.95" customHeight="1">
      <c r="A654" s="11" t="s">
        <v>89</v>
      </c>
      <c r="B654" s="4" t="s">
        <v>1148</v>
      </c>
      <c r="C654" s="4" t="s">
        <v>1324</v>
      </c>
      <c r="D654" s="4" t="s">
        <v>61</v>
      </c>
      <c r="E654" s="6" t="s">
        <v>146</v>
      </c>
      <c r="F654" s="6">
        <v>2020</v>
      </c>
      <c r="G654" s="4" t="s">
        <v>63</v>
      </c>
      <c r="H654" s="9" t="s">
        <v>2980</v>
      </c>
      <c r="I654" s="4">
        <v>600789</v>
      </c>
      <c r="J654" s="4" t="s">
        <v>68</v>
      </c>
      <c r="K654" s="4" t="s">
        <v>64</v>
      </c>
      <c r="L654" s="4" t="s">
        <v>423</v>
      </c>
      <c r="M654" s="4" t="s">
        <v>425</v>
      </c>
      <c r="N654" s="4" t="s">
        <v>66</v>
      </c>
      <c r="O654" s="4" t="s">
        <v>67</v>
      </c>
      <c r="P654" s="4" t="s">
        <v>3466</v>
      </c>
      <c r="Q654" s="4" t="s">
        <v>70</v>
      </c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>
        <v>1</v>
      </c>
      <c r="AN654" s="4"/>
      <c r="AO654" s="4"/>
      <c r="AP654" s="4"/>
      <c r="AQ654" s="4"/>
      <c r="AR654" s="4"/>
      <c r="AS654" s="4">
        <v>1</v>
      </c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28">
        <f t="shared" si="23"/>
        <v>2</v>
      </c>
      <c r="BS654" s="29">
        <v>525</v>
      </c>
      <c r="BT654" s="29">
        <f t="shared" si="24"/>
        <v>1050</v>
      </c>
      <c r="BU654" s="4"/>
      <c r="BV654" s="10"/>
      <c r="BW654" s="10"/>
      <c r="BX654" s="10"/>
    </row>
    <row r="655" spans="1:76" s="9" customFormat="1" ht="99.95" customHeight="1">
      <c r="A655" s="11" t="s">
        <v>89</v>
      </c>
      <c r="B655" s="4" t="s">
        <v>1154</v>
      </c>
      <c r="C655" s="4" t="s">
        <v>1324</v>
      </c>
      <c r="D655" s="4" t="s">
        <v>61</v>
      </c>
      <c r="E655" s="6" t="s">
        <v>146</v>
      </c>
      <c r="F655" s="6">
        <v>2020</v>
      </c>
      <c r="G655" s="4" t="s">
        <v>63</v>
      </c>
      <c r="H655" s="9" t="s">
        <v>2986</v>
      </c>
      <c r="I655" s="4">
        <v>600841</v>
      </c>
      <c r="J655" s="4" t="s">
        <v>343</v>
      </c>
      <c r="K655" s="4" t="s">
        <v>64</v>
      </c>
      <c r="L655" s="4" t="s">
        <v>78</v>
      </c>
      <c r="M655" s="4" t="s">
        <v>1727</v>
      </c>
      <c r="N655" s="4" t="s">
        <v>92</v>
      </c>
      <c r="O655" s="4" t="s">
        <v>93</v>
      </c>
      <c r="P655" s="4" t="s">
        <v>3469</v>
      </c>
      <c r="Q655" s="4" t="s">
        <v>3571</v>
      </c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>
        <v>1</v>
      </c>
      <c r="AP655" s="4"/>
      <c r="AQ655" s="4">
        <v>1</v>
      </c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28">
        <f t="shared" si="23"/>
        <v>2</v>
      </c>
      <c r="BS655" s="29">
        <v>995</v>
      </c>
      <c r="BT655" s="29">
        <f t="shared" si="24"/>
        <v>1990</v>
      </c>
      <c r="BU655" s="4"/>
      <c r="BV655" s="10"/>
      <c r="BW655" s="10"/>
      <c r="BX655" s="10"/>
    </row>
    <row r="656" spans="1:76" s="9" customFormat="1" ht="99.95" customHeight="1">
      <c r="A656" s="11" t="s">
        <v>89</v>
      </c>
      <c r="B656" s="4" t="s">
        <v>1160</v>
      </c>
      <c r="C656" s="4" t="s">
        <v>1324</v>
      </c>
      <c r="D656" s="4" t="s">
        <v>61</v>
      </c>
      <c r="E656" s="6" t="s">
        <v>146</v>
      </c>
      <c r="F656" s="6">
        <v>2020</v>
      </c>
      <c r="G656" s="4" t="s">
        <v>63</v>
      </c>
      <c r="H656" s="9" t="s">
        <v>2991</v>
      </c>
      <c r="I656" s="4">
        <v>600862</v>
      </c>
      <c r="J656" s="4" t="s">
        <v>2328</v>
      </c>
      <c r="K656" s="4" t="s">
        <v>64</v>
      </c>
      <c r="L656" s="9" t="s">
        <v>426</v>
      </c>
      <c r="M656" s="4" t="s">
        <v>1732</v>
      </c>
      <c r="N656" s="4" t="s">
        <v>334</v>
      </c>
      <c r="O656" s="4" t="s">
        <v>335</v>
      </c>
      <c r="P656" s="4" t="s">
        <v>3471</v>
      </c>
      <c r="Q656" s="4" t="s">
        <v>70</v>
      </c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>
        <v>1</v>
      </c>
      <c r="AP656" s="4"/>
      <c r="AQ656" s="4">
        <v>1</v>
      </c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28">
        <f t="shared" si="23"/>
        <v>2</v>
      </c>
      <c r="BS656" s="29">
        <v>625</v>
      </c>
      <c r="BT656" s="29">
        <f t="shared" si="24"/>
        <v>1250</v>
      </c>
      <c r="BU656" s="4"/>
      <c r="BV656" s="10"/>
      <c r="BW656" s="10"/>
      <c r="BX656" s="10"/>
    </row>
    <row r="657" spans="1:76" s="9" customFormat="1" ht="99.95" customHeight="1">
      <c r="A657" s="11" t="s">
        <v>89</v>
      </c>
      <c r="B657" s="4" t="s">
        <v>1177</v>
      </c>
      <c r="C657" s="4" t="s">
        <v>1324</v>
      </c>
      <c r="D657" s="4" t="s">
        <v>61</v>
      </c>
      <c r="E657" s="6" t="s">
        <v>146</v>
      </c>
      <c r="F657" s="6">
        <v>2020</v>
      </c>
      <c r="G657" s="4" t="s">
        <v>565</v>
      </c>
      <c r="H657" s="9" t="s">
        <v>3006</v>
      </c>
      <c r="I657" s="4">
        <v>601118</v>
      </c>
      <c r="J657" s="4" t="s">
        <v>2333</v>
      </c>
      <c r="K657" s="4" t="s">
        <v>64</v>
      </c>
      <c r="L657" s="4" t="s">
        <v>285</v>
      </c>
      <c r="M657" s="4" t="s">
        <v>1743</v>
      </c>
      <c r="N657" s="4" t="s">
        <v>115</v>
      </c>
      <c r="O657" s="4" t="s">
        <v>84</v>
      </c>
      <c r="P657" s="4" t="s">
        <v>3481</v>
      </c>
      <c r="Q657" s="4" t="s">
        <v>70</v>
      </c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>
        <v>1</v>
      </c>
      <c r="AS657" s="4">
        <v>1</v>
      </c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28">
        <f t="shared" si="23"/>
        <v>2</v>
      </c>
      <c r="BS657" s="29">
        <v>795</v>
      </c>
      <c r="BT657" s="29">
        <f t="shared" si="24"/>
        <v>1590</v>
      </c>
      <c r="BU657" s="4"/>
      <c r="BV657" s="10"/>
      <c r="BW657" s="10"/>
      <c r="BX657" s="10"/>
    </row>
    <row r="658" spans="1:76" s="9" customFormat="1" ht="99.95" customHeight="1">
      <c r="A658" s="11" t="s">
        <v>89</v>
      </c>
      <c r="B658" s="4" t="s">
        <v>1180</v>
      </c>
      <c r="C658" s="4" t="s">
        <v>1324</v>
      </c>
      <c r="D658" s="4" t="s">
        <v>61</v>
      </c>
      <c r="E658" s="6" t="s">
        <v>146</v>
      </c>
      <c r="F658" s="6">
        <v>2020</v>
      </c>
      <c r="G658" s="4" t="s">
        <v>63</v>
      </c>
      <c r="H658" s="9" t="s">
        <v>3009</v>
      </c>
      <c r="I658" s="4">
        <v>601182</v>
      </c>
      <c r="J658" s="4" t="s">
        <v>2335</v>
      </c>
      <c r="K658" s="4" t="s">
        <v>64</v>
      </c>
      <c r="L658" s="4" t="s">
        <v>65</v>
      </c>
      <c r="M658" s="4" t="s">
        <v>1746</v>
      </c>
      <c r="N658" s="4" t="s">
        <v>100</v>
      </c>
      <c r="O658" s="4" t="s">
        <v>101</v>
      </c>
      <c r="P658" s="4" t="s">
        <v>3483</v>
      </c>
      <c r="Q658" s="4" t="s">
        <v>70</v>
      </c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>
        <v>1</v>
      </c>
      <c r="AN658" s="4"/>
      <c r="AO658" s="4"/>
      <c r="AP658" s="4"/>
      <c r="AQ658" s="4">
        <v>1</v>
      </c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28">
        <f t="shared" si="23"/>
        <v>2</v>
      </c>
      <c r="BS658" s="29">
        <v>675</v>
      </c>
      <c r="BT658" s="29">
        <f t="shared" si="24"/>
        <v>1350</v>
      </c>
      <c r="BU658" s="4"/>
      <c r="BV658" s="10"/>
      <c r="BW658" s="10"/>
      <c r="BX658" s="10"/>
    </row>
    <row r="659" spans="1:76" s="9" customFormat="1" ht="99.95" customHeight="1">
      <c r="A659" s="11" t="s">
        <v>89</v>
      </c>
      <c r="B659" s="4" t="s">
        <v>1185</v>
      </c>
      <c r="C659" s="4" t="s">
        <v>1324</v>
      </c>
      <c r="D659" s="4" t="s">
        <v>61</v>
      </c>
      <c r="E659" s="6" t="s">
        <v>146</v>
      </c>
      <c r="F659" s="6">
        <v>2020</v>
      </c>
      <c r="G659" s="4" t="s">
        <v>63</v>
      </c>
      <c r="H659" s="9" t="s">
        <v>3014</v>
      </c>
      <c r="I659" s="4">
        <v>601556</v>
      </c>
      <c r="J659" s="4" t="s">
        <v>2336</v>
      </c>
      <c r="K659" s="4" t="s">
        <v>64</v>
      </c>
      <c r="L659" s="4" t="s">
        <v>65</v>
      </c>
      <c r="M659" s="4" t="s">
        <v>160</v>
      </c>
      <c r="N659" s="4" t="s">
        <v>1941</v>
      </c>
      <c r="O659" s="4" t="s">
        <v>2039</v>
      </c>
      <c r="P659" s="4" t="s">
        <v>3485</v>
      </c>
      <c r="Q659" s="4" t="s">
        <v>3571</v>
      </c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>
        <v>1</v>
      </c>
      <c r="AP659" s="4"/>
      <c r="AQ659" s="4">
        <v>1</v>
      </c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28">
        <f t="shared" si="23"/>
        <v>2</v>
      </c>
      <c r="BS659" s="29">
        <v>1795</v>
      </c>
      <c r="BT659" s="29">
        <f t="shared" si="24"/>
        <v>3590</v>
      </c>
      <c r="BU659" s="4"/>
      <c r="BV659" s="10"/>
      <c r="BW659" s="10"/>
      <c r="BX659" s="10"/>
    </row>
    <row r="660" spans="1:76" s="9" customFormat="1" ht="99.95" customHeight="1">
      <c r="A660" s="11" t="s">
        <v>89</v>
      </c>
      <c r="B660" s="4" t="s">
        <v>1186</v>
      </c>
      <c r="C660" s="4" t="s">
        <v>1324</v>
      </c>
      <c r="D660" s="4" t="s">
        <v>61</v>
      </c>
      <c r="E660" s="6" t="s">
        <v>146</v>
      </c>
      <c r="F660" s="6">
        <v>2020</v>
      </c>
      <c r="G660" s="4" t="s">
        <v>63</v>
      </c>
      <c r="H660" s="9" t="s">
        <v>3015</v>
      </c>
      <c r="I660" s="4">
        <v>601560</v>
      </c>
      <c r="J660" s="4" t="s">
        <v>287</v>
      </c>
      <c r="K660" s="4" t="s">
        <v>64</v>
      </c>
      <c r="L660" s="4" t="s">
        <v>285</v>
      </c>
      <c r="M660" s="4" t="s">
        <v>285</v>
      </c>
      <c r="N660" s="4" t="s">
        <v>1944</v>
      </c>
      <c r="O660" s="4" t="s">
        <v>2042</v>
      </c>
      <c r="P660" s="4" t="s">
        <v>3142</v>
      </c>
      <c r="Q660" s="4" t="s">
        <v>3571</v>
      </c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>
        <v>1</v>
      </c>
      <c r="AP660" s="4"/>
      <c r="AQ660" s="4"/>
      <c r="AR660" s="4"/>
      <c r="AS660" s="4">
        <v>1</v>
      </c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28">
        <f t="shared" si="23"/>
        <v>2</v>
      </c>
      <c r="BS660" s="29">
        <v>635</v>
      </c>
      <c r="BT660" s="29">
        <f t="shared" si="24"/>
        <v>1270</v>
      </c>
      <c r="BU660" s="4"/>
      <c r="BV660" s="10"/>
      <c r="BW660" s="10"/>
      <c r="BX660" s="10"/>
    </row>
    <row r="661" spans="1:76" s="9" customFormat="1" ht="99.95" customHeight="1">
      <c r="A661" s="11" t="s">
        <v>89</v>
      </c>
      <c r="B661" s="4" t="s">
        <v>1223</v>
      </c>
      <c r="C661" s="4" t="s">
        <v>1324</v>
      </c>
      <c r="D661" s="4" t="s">
        <v>61</v>
      </c>
      <c r="E661" s="6" t="s">
        <v>62</v>
      </c>
      <c r="F661" s="6">
        <v>2021</v>
      </c>
      <c r="G661" s="4" t="s">
        <v>63</v>
      </c>
      <c r="H661" s="9" t="s">
        <v>3044</v>
      </c>
      <c r="I661" s="4">
        <v>700255</v>
      </c>
      <c r="J661" s="4" t="s">
        <v>546</v>
      </c>
      <c r="K661" s="9" t="s">
        <v>553</v>
      </c>
      <c r="L661" s="4" t="s">
        <v>1326</v>
      </c>
      <c r="M661" s="4" t="s">
        <v>1777</v>
      </c>
      <c r="N661" s="4" t="s">
        <v>255</v>
      </c>
      <c r="O661" s="4" t="s">
        <v>256</v>
      </c>
      <c r="P661" s="4" t="s">
        <v>3230</v>
      </c>
      <c r="Q661" s="4" t="s">
        <v>70</v>
      </c>
      <c r="R661" s="4">
        <v>2</v>
      </c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28">
        <f t="shared" si="23"/>
        <v>2</v>
      </c>
      <c r="BS661" s="29">
        <v>295</v>
      </c>
      <c r="BT661" s="29">
        <f t="shared" si="24"/>
        <v>590</v>
      </c>
      <c r="BU661" s="4"/>
      <c r="BV661" s="10"/>
      <c r="BW661" s="10"/>
      <c r="BX661" s="10"/>
    </row>
    <row r="662" spans="1:76" s="9" customFormat="1" ht="99.95" customHeight="1">
      <c r="A662" s="11" t="s">
        <v>89</v>
      </c>
      <c r="B662" s="4" t="s">
        <v>661</v>
      </c>
      <c r="C662" s="4" t="s">
        <v>1324</v>
      </c>
      <c r="D662" s="4" t="s">
        <v>61</v>
      </c>
      <c r="E662" s="6" t="s">
        <v>146</v>
      </c>
      <c r="F662" s="6">
        <v>2020</v>
      </c>
      <c r="G662" s="9" t="s">
        <v>63</v>
      </c>
      <c r="H662" s="9" t="s">
        <v>3045</v>
      </c>
      <c r="I662" s="4">
        <v>416941</v>
      </c>
      <c r="J662" s="4" t="s">
        <v>537</v>
      </c>
      <c r="K662" s="4" t="s">
        <v>515</v>
      </c>
      <c r="L662" s="4" t="s">
        <v>538</v>
      </c>
      <c r="M662" s="4" t="s">
        <v>1373</v>
      </c>
      <c r="N662" s="4" t="s">
        <v>1858</v>
      </c>
      <c r="O662" s="4" t="s">
        <v>1989</v>
      </c>
      <c r="P662" s="4" t="s">
        <v>3506</v>
      </c>
      <c r="Q662" s="4" t="s">
        <v>70</v>
      </c>
      <c r="R662" s="4">
        <v>2</v>
      </c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28">
        <f t="shared" si="23"/>
        <v>2</v>
      </c>
      <c r="BS662" s="29">
        <v>309.40594059405942</v>
      </c>
      <c r="BT662" s="29">
        <f t="shared" si="24"/>
        <v>618.81188118811883</v>
      </c>
      <c r="BU662" s="4"/>
      <c r="BV662" s="10"/>
      <c r="BW662" s="10"/>
      <c r="BX662" s="10"/>
    </row>
    <row r="663" spans="1:76" s="9" customFormat="1" ht="99.95" customHeight="1">
      <c r="A663" s="11" t="s">
        <v>89</v>
      </c>
      <c r="B663" s="4" t="s">
        <v>663</v>
      </c>
      <c r="C663" s="4" t="s">
        <v>1324</v>
      </c>
      <c r="D663" s="4" t="s">
        <v>61</v>
      </c>
      <c r="E663" s="6" t="s">
        <v>146</v>
      </c>
      <c r="F663" s="6">
        <v>2020</v>
      </c>
      <c r="G663" s="9" t="s">
        <v>63</v>
      </c>
      <c r="H663" s="9" t="s">
        <v>3046</v>
      </c>
      <c r="I663" s="4">
        <v>416951</v>
      </c>
      <c r="J663" s="4" t="s">
        <v>537</v>
      </c>
      <c r="K663" s="4" t="s">
        <v>515</v>
      </c>
      <c r="L663" s="4" t="s">
        <v>538</v>
      </c>
      <c r="M663" s="4" t="s">
        <v>1375</v>
      </c>
      <c r="N663" s="4" t="s">
        <v>66</v>
      </c>
      <c r="O663" s="4" t="s">
        <v>67</v>
      </c>
      <c r="P663" s="4" t="s">
        <v>3506</v>
      </c>
      <c r="Q663" s="4" t="s">
        <v>70</v>
      </c>
      <c r="R663" s="4">
        <v>2</v>
      </c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28">
        <f t="shared" si="23"/>
        <v>2</v>
      </c>
      <c r="BS663" s="29">
        <v>268.56435643564356</v>
      </c>
      <c r="BT663" s="29">
        <f t="shared" si="24"/>
        <v>537.12871287128712</v>
      </c>
      <c r="BU663" s="4"/>
      <c r="BV663" s="10"/>
      <c r="BW663" s="10"/>
      <c r="BX663" s="10"/>
    </row>
    <row r="664" spans="1:76" s="9" customFormat="1" ht="99.95" customHeight="1">
      <c r="A664" s="11" t="s">
        <v>89</v>
      </c>
      <c r="B664" s="4" t="s">
        <v>1269</v>
      </c>
      <c r="C664" s="4" t="s">
        <v>1324</v>
      </c>
      <c r="D664" s="4" t="s">
        <v>61</v>
      </c>
      <c r="E664" s="6" t="s">
        <v>146</v>
      </c>
      <c r="F664" s="6">
        <v>2020</v>
      </c>
      <c r="G664" s="9" t="s">
        <v>63</v>
      </c>
      <c r="H664" s="9" t="s">
        <v>2849</v>
      </c>
      <c r="I664" s="4">
        <v>900326</v>
      </c>
      <c r="J664" s="4" t="s">
        <v>2130</v>
      </c>
      <c r="K664" s="4" t="s">
        <v>515</v>
      </c>
      <c r="L664" s="4" t="s">
        <v>538</v>
      </c>
      <c r="M664" s="4" t="s">
        <v>1801</v>
      </c>
      <c r="N664" s="4" t="s">
        <v>1972</v>
      </c>
      <c r="O664" s="4" t="s">
        <v>2068</v>
      </c>
      <c r="P664" s="4" t="s">
        <v>3384</v>
      </c>
      <c r="Q664" s="4" t="s">
        <v>3577</v>
      </c>
      <c r="R664" s="4">
        <v>2</v>
      </c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28">
        <f t="shared" si="23"/>
        <v>2</v>
      </c>
      <c r="BS664" s="29">
        <v>170</v>
      </c>
      <c r="BT664" s="29">
        <f t="shared" si="24"/>
        <v>340</v>
      </c>
      <c r="BU664" s="4"/>
      <c r="BV664" s="10"/>
      <c r="BW664" s="10"/>
      <c r="BX664" s="10"/>
    </row>
    <row r="665" spans="1:76" s="9" customFormat="1" ht="99.95" customHeight="1">
      <c r="A665" s="11" t="s">
        <v>89</v>
      </c>
      <c r="B665" s="4" t="s">
        <v>485</v>
      </c>
      <c r="C665" s="4" t="s">
        <v>1324</v>
      </c>
      <c r="D665" s="4" t="s">
        <v>61</v>
      </c>
      <c r="E665" s="6" t="s">
        <v>62</v>
      </c>
      <c r="F665" s="6">
        <v>2021</v>
      </c>
      <c r="G665" s="4" t="s">
        <v>63</v>
      </c>
      <c r="H665" s="9" t="s">
        <v>2417</v>
      </c>
      <c r="I665" s="4">
        <v>800028</v>
      </c>
      <c r="J665" s="4" t="s">
        <v>486</v>
      </c>
      <c r="K665" s="4" t="s">
        <v>435</v>
      </c>
      <c r="L665" s="4" t="s">
        <v>484</v>
      </c>
      <c r="M665" s="4" t="s">
        <v>487</v>
      </c>
      <c r="N665" s="4" t="s">
        <v>488</v>
      </c>
      <c r="O665" s="4" t="s">
        <v>489</v>
      </c>
      <c r="P665" s="4" t="s">
        <v>3509</v>
      </c>
      <c r="Q665" s="4" t="s">
        <v>70</v>
      </c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>
        <v>2</v>
      </c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28">
        <f t="shared" si="23"/>
        <v>2</v>
      </c>
      <c r="BS665" s="29">
        <v>395</v>
      </c>
      <c r="BT665" s="29">
        <f t="shared" si="24"/>
        <v>790</v>
      </c>
      <c r="BU665" s="4"/>
      <c r="BV665" s="10"/>
      <c r="BW665" s="10"/>
      <c r="BX665" s="10"/>
    </row>
    <row r="666" spans="1:76" s="9" customFormat="1" ht="99.95" customHeight="1">
      <c r="A666" s="11" t="s">
        <v>89</v>
      </c>
      <c r="B666" s="4" t="s">
        <v>1232</v>
      </c>
      <c r="C666" s="4" t="s">
        <v>1324</v>
      </c>
      <c r="D666" s="4" t="s">
        <v>61</v>
      </c>
      <c r="E666" s="6" t="s">
        <v>146</v>
      </c>
      <c r="F666" s="6">
        <v>2020</v>
      </c>
      <c r="G666" s="4" t="s">
        <v>63</v>
      </c>
      <c r="H666" s="9" t="s">
        <v>3050</v>
      </c>
      <c r="I666" s="4">
        <v>800159</v>
      </c>
      <c r="J666" s="4" t="s">
        <v>2354</v>
      </c>
      <c r="K666" s="4" t="s">
        <v>435</v>
      </c>
      <c r="L666" s="4" t="s">
        <v>484</v>
      </c>
      <c r="M666" s="4" t="s">
        <v>1782</v>
      </c>
      <c r="N666" s="4" t="s">
        <v>1950</v>
      </c>
      <c r="O666" s="4" t="s">
        <v>446</v>
      </c>
      <c r="P666" s="4" t="s">
        <v>3511</v>
      </c>
      <c r="Q666" s="4" t="s">
        <v>3574</v>
      </c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>
        <v>1</v>
      </c>
      <c r="AR666" s="4">
        <v>1</v>
      </c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28">
        <f t="shared" si="23"/>
        <v>2</v>
      </c>
      <c r="BS666" s="29">
        <v>475</v>
      </c>
      <c r="BT666" s="29">
        <f t="shared" si="24"/>
        <v>950</v>
      </c>
      <c r="BU666" s="4"/>
      <c r="BV666" s="10"/>
      <c r="BW666" s="10"/>
      <c r="BX666" s="10"/>
    </row>
    <row r="667" spans="1:76" s="9" customFormat="1" ht="99.95" customHeight="1">
      <c r="A667" s="11" t="s">
        <v>89</v>
      </c>
      <c r="B667" s="4" t="s">
        <v>1246</v>
      </c>
      <c r="C667" s="4" t="s">
        <v>1324</v>
      </c>
      <c r="D667" s="4" t="s">
        <v>61</v>
      </c>
      <c r="E667" s="6" t="s">
        <v>146</v>
      </c>
      <c r="F667" s="6">
        <v>2021</v>
      </c>
      <c r="G667" s="4" t="s">
        <v>63</v>
      </c>
      <c r="H667" s="9" t="s">
        <v>3059</v>
      </c>
      <c r="I667" s="4">
        <v>800327</v>
      </c>
      <c r="J667" s="4" t="s">
        <v>2359</v>
      </c>
      <c r="K667" s="4" t="s">
        <v>435</v>
      </c>
      <c r="L667" s="4" t="s">
        <v>484</v>
      </c>
      <c r="M667" s="4" t="s">
        <v>482</v>
      </c>
      <c r="N667" s="4" t="s">
        <v>1958</v>
      </c>
      <c r="O667" s="4" t="s">
        <v>582</v>
      </c>
      <c r="P667" s="4" t="s">
        <v>3521</v>
      </c>
      <c r="Q667" s="4" t="s">
        <v>70</v>
      </c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>
        <v>1</v>
      </c>
      <c r="AO667" s="4"/>
      <c r="AP667" s="4">
        <v>1</v>
      </c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28">
        <f t="shared" si="23"/>
        <v>2</v>
      </c>
      <c r="BS667" s="29">
        <v>695</v>
      </c>
      <c r="BT667" s="29">
        <f t="shared" si="24"/>
        <v>1390</v>
      </c>
      <c r="BU667" s="4"/>
      <c r="BV667" s="10"/>
      <c r="BW667" s="10"/>
      <c r="BX667" s="10"/>
    </row>
    <row r="668" spans="1:76" s="9" customFormat="1" ht="99.95" customHeight="1">
      <c r="A668" s="11" t="s">
        <v>89</v>
      </c>
      <c r="B668" s="4" t="s">
        <v>1260</v>
      </c>
      <c r="C668" s="4" t="s">
        <v>1324</v>
      </c>
      <c r="D668" s="4" t="s">
        <v>61</v>
      </c>
      <c r="E668" s="6" t="s">
        <v>146</v>
      </c>
      <c r="F668" s="6">
        <v>2021</v>
      </c>
      <c r="G668" s="4" t="s">
        <v>63</v>
      </c>
      <c r="H668" s="9" t="s">
        <v>3071</v>
      </c>
      <c r="I668" s="4">
        <v>800361</v>
      </c>
      <c r="J668" s="4" t="s">
        <v>2368</v>
      </c>
      <c r="K668" s="4" t="s">
        <v>435</v>
      </c>
      <c r="L668" s="4" t="s">
        <v>1329</v>
      </c>
      <c r="M668" s="4" t="s">
        <v>1796</v>
      </c>
      <c r="N668" s="4" t="s">
        <v>1966</v>
      </c>
      <c r="O668" s="4" t="s">
        <v>2062</v>
      </c>
      <c r="P668" s="4" t="s">
        <v>3533</v>
      </c>
      <c r="Q668" s="4" t="s">
        <v>3577</v>
      </c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>
        <v>2</v>
      </c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28">
        <f t="shared" si="23"/>
        <v>2</v>
      </c>
      <c r="BS668" s="29">
        <v>245</v>
      </c>
      <c r="BT668" s="29">
        <f t="shared" si="24"/>
        <v>490</v>
      </c>
      <c r="BU668" s="4"/>
      <c r="BV668" s="10"/>
      <c r="BW668" s="10"/>
      <c r="BX668" s="10"/>
    </row>
    <row r="669" spans="1:76" s="9" customFormat="1" ht="99.95" customHeight="1">
      <c r="A669" s="11" t="s">
        <v>89</v>
      </c>
      <c r="B669" s="4" t="s">
        <v>1286</v>
      </c>
      <c r="C669" s="4" t="s">
        <v>1324</v>
      </c>
      <c r="D669" s="4" t="s">
        <v>61</v>
      </c>
      <c r="E669" s="6" t="s">
        <v>146</v>
      </c>
      <c r="F669" s="6">
        <v>2020</v>
      </c>
      <c r="G669" s="4" t="s">
        <v>63</v>
      </c>
      <c r="H669" s="9" t="s">
        <v>3074</v>
      </c>
      <c r="I669" s="4">
        <v>900392</v>
      </c>
      <c r="J669" s="4" t="s">
        <v>2373</v>
      </c>
      <c r="K669" s="4" t="s">
        <v>515</v>
      </c>
      <c r="L669" s="4" t="s">
        <v>2410</v>
      </c>
      <c r="M669" s="4" t="s">
        <v>1813</v>
      </c>
      <c r="N669" s="4" t="s">
        <v>1975</v>
      </c>
      <c r="O669" s="4" t="s">
        <v>2072</v>
      </c>
      <c r="P669" s="4" t="s">
        <v>3543</v>
      </c>
      <c r="Q669" s="4" t="s">
        <v>70</v>
      </c>
      <c r="R669" s="4">
        <v>2</v>
      </c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28">
        <f t="shared" si="23"/>
        <v>2</v>
      </c>
      <c r="BS669" s="29">
        <v>255</v>
      </c>
      <c r="BT669" s="29">
        <f t="shared" si="24"/>
        <v>510</v>
      </c>
      <c r="BU669" s="4"/>
      <c r="BV669" s="10"/>
      <c r="BW669" s="10"/>
      <c r="BX669" s="10"/>
    </row>
    <row r="670" spans="1:76" s="9" customFormat="1" ht="99.95" customHeight="1">
      <c r="A670" s="11" t="s">
        <v>89</v>
      </c>
      <c r="B670" s="4" t="s">
        <v>524</v>
      </c>
      <c r="C670" s="4" t="s">
        <v>1324</v>
      </c>
      <c r="D670" s="4" t="s">
        <v>61</v>
      </c>
      <c r="E670" s="6" t="s">
        <v>146</v>
      </c>
      <c r="F670" s="6">
        <v>2021</v>
      </c>
      <c r="G670" s="4" t="s">
        <v>63</v>
      </c>
      <c r="H670" s="9" t="s">
        <v>2418</v>
      </c>
      <c r="I670" s="4">
        <v>900604</v>
      </c>
      <c r="J670" s="4" t="s">
        <v>525</v>
      </c>
      <c r="K670" s="4" t="s">
        <v>515</v>
      </c>
      <c r="L670" s="4" t="s">
        <v>2411</v>
      </c>
      <c r="M670" s="4" t="s">
        <v>526</v>
      </c>
      <c r="N670" s="4" t="s">
        <v>527</v>
      </c>
      <c r="O670" s="4" t="s">
        <v>528</v>
      </c>
      <c r="P670" s="4" t="s">
        <v>3463</v>
      </c>
      <c r="Q670" s="4" t="s">
        <v>70</v>
      </c>
      <c r="R670" s="4">
        <v>2</v>
      </c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28">
        <f t="shared" si="23"/>
        <v>2</v>
      </c>
      <c r="BS670" s="29">
        <v>350</v>
      </c>
      <c r="BT670" s="29">
        <f t="shared" si="24"/>
        <v>700</v>
      </c>
      <c r="BU670" s="4"/>
      <c r="BV670" s="10"/>
      <c r="BW670" s="10"/>
      <c r="BX670" s="10"/>
    </row>
    <row r="671" spans="1:76" s="9" customFormat="1" ht="99.95" customHeight="1">
      <c r="A671" s="11" t="s">
        <v>89</v>
      </c>
      <c r="B671" s="4" t="s">
        <v>532</v>
      </c>
      <c r="C671" s="4" t="s">
        <v>1324</v>
      </c>
      <c r="D671" s="4" t="s">
        <v>61</v>
      </c>
      <c r="E671" s="6" t="s">
        <v>146</v>
      </c>
      <c r="F671" s="6">
        <v>2021</v>
      </c>
      <c r="G671" s="4" t="s">
        <v>63</v>
      </c>
      <c r="H671" s="9" t="s">
        <v>2420</v>
      </c>
      <c r="I671" s="4">
        <v>900608</v>
      </c>
      <c r="J671" s="4" t="s">
        <v>533</v>
      </c>
      <c r="K671" s="4" t="s">
        <v>515</v>
      </c>
      <c r="L671" s="4" t="s">
        <v>2411</v>
      </c>
      <c r="M671" s="4" t="s">
        <v>534</v>
      </c>
      <c r="N671" s="4" t="s">
        <v>527</v>
      </c>
      <c r="O671" s="4" t="s">
        <v>528</v>
      </c>
      <c r="P671" s="4" t="s">
        <v>3463</v>
      </c>
      <c r="Q671" s="4" t="s">
        <v>70</v>
      </c>
      <c r="R671" s="4">
        <v>2</v>
      </c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28">
        <f t="shared" si="23"/>
        <v>2</v>
      </c>
      <c r="BS671" s="29">
        <v>350</v>
      </c>
      <c r="BT671" s="29">
        <f t="shared" si="24"/>
        <v>700</v>
      </c>
      <c r="BU671" s="4"/>
      <c r="BV671" s="10"/>
      <c r="BW671" s="10"/>
      <c r="BX671" s="10"/>
    </row>
    <row r="672" spans="1:76" s="9" customFormat="1" ht="99.95" customHeight="1">
      <c r="A672" s="11" t="s">
        <v>89</v>
      </c>
      <c r="B672" s="4" t="s">
        <v>1298</v>
      </c>
      <c r="C672" s="4" t="s">
        <v>1324</v>
      </c>
      <c r="D672" s="4" t="s">
        <v>61</v>
      </c>
      <c r="E672" s="6" t="s">
        <v>146</v>
      </c>
      <c r="F672" s="6">
        <v>2020</v>
      </c>
      <c r="G672" s="4" t="s">
        <v>63</v>
      </c>
      <c r="H672" s="9" t="s">
        <v>3101</v>
      </c>
      <c r="I672" s="4">
        <v>900421</v>
      </c>
      <c r="J672" s="4" t="s">
        <v>2385</v>
      </c>
      <c r="K672" s="9" t="s">
        <v>64</v>
      </c>
      <c r="L672" s="4" t="s">
        <v>285</v>
      </c>
      <c r="M672" s="4" t="s">
        <v>1825</v>
      </c>
      <c r="N672" s="4" t="s">
        <v>349</v>
      </c>
      <c r="O672" s="4" t="s">
        <v>67</v>
      </c>
      <c r="P672" s="4" t="s">
        <v>3558</v>
      </c>
      <c r="Q672" s="4" t="s">
        <v>3585</v>
      </c>
      <c r="R672" s="4"/>
      <c r="S672" s="4"/>
      <c r="T672" s="4">
        <v>1</v>
      </c>
      <c r="U672" s="4">
        <v>1</v>
      </c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28">
        <f t="shared" si="23"/>
        <v>2</v>
      </c>
      <c r="BS672" s="29">
        <v>200</v>
      </c>
      <c r="BT672" s="29">
        <f t="shared" si="24"/>
        <v>400</v>
      </c>
      <c r="BU672" s="4"/>
      <c r="BV672" s="10"/>
      <c r="BW672" s="10"/>
      <c r="BX672" s="10"/>
    </row>
    <row r="673" spans="1:76" s="9" customFormat="1" ht="99.95" customHeight="1">
      <c r="A673" s="11" t="s">
        <v>89</v>
      </c>
      <c r="B673" s="4" t="s">
        <v>1312</v>
      </c>
      <c r="C673" s="4" t="s">
        <v>1324</v>
      </c>
      <c r="D673" s="4" t="s">
        <v>61</v>
      </c>
      <c r="E673" s="6" t="s">
        <v>146</v>
      </c>
      <c r="F673" s="6">
        <v>2020</v>
      </c>
      <c r="G673" s="4" t="s">
        <v>63</v>
      </c>
      <c r="H673" s="9" t="s">
        <v>3111</v>
      </c>
      <c r="I673" s="4">
        <v>900434</v>
      </c>
      <c r="J673" s="4" t="s">
        <v>2393</v>
      </c>
      <c r="K673" s="4" t="s">
        <v>64</v>
      </c>
      <c r="L673" s="4" t="s">
        <v>423</v>
      </c>
      <c r="M673" s="4" t="s">
        <v>1835</v>
      </c>
      <c r="N673" s="4" t="s">
        <v>351</v>
      </c>
      <c r="O673" s="4" t="s">
        <v>352</v>
      </c>
      <c r="P673" s="4" t="s">
        <v>3567</v>
      </c>
      <c r="Q673" s="4" t="s">
        <v>70</v>
      </c>
      <c r="R673" s="4"/>
      <c r="S673" s="4"/>
      <c r="T673" s="4">
        <v>1</v>
      </c>
      <c r="U673" s="4">
        <v>1</v>
      </c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28">
        <f t="shared" si="23"/>
        <v>2</v>
      </c>
      <c r="BS673" s="29">
        <v>145</v>
      </c>
      <c r="BT673" s="29">
        <f t="shared" si="24"/>
        <v>290</v>
      </c>
      <c r="BU673" s="4"/>
      <c r="BV673" s="10"/>
      <c r="BW673" s="10"/>
      <c r="BX673" s="10"/>
    </row>
    <row r="674" spans="1:76" s="9" customFormat="1" ht="99.95" customHeight="1">
      <c r="A674" s="11" t="s">
        <v>89</v>
      </c>
      <c r="B674" s="4" t="s">
        <v>1317</v>
      </c>
      <c r="C674" s="4" t="s">
        <v>1324</v>
      </c>
      <c r="D674" s="4" t="s">
        <v>61</v>
      </c>
      <c r="E674" s="6" t="s">
        <v>146</v>
      </c>
      <c r="F674" s="6">
        <v>2020</v>
      </c>
      <c r="G674" s="4" t="s">
        <v>63</v>
      </c>
      <c r="H674" s="9" t="s">
        <v>3116</v>
      </c>
      <c r="I674" s="4">
        <v>900439</v>
      </c>
      <c r="J674" s="4" t="s">
        <v>2394</v>
      </c>
      <c r="K674" s="9" t="s">
        <v>64</v>
      </c>
      <c r="L674" s="4" t="s">
        <v>285</v>
      </c>
      <c r="M674" s="4" t="s">
        <v>1840</v>
      </c>
      <c r="N674" s="4" t="s">
        <v>1979</v>
      </c>
      <c r="O674" s="4" t="s">
        <v>259</v>
      </c>
      <c r="P674" s="4" t="s">
        <v>3569</v>
      </c>
      <c r="Q674" s="4" t="s">
        <v>3585</v>
      </c>
      <c r="R674" s="4"/>
      <c r="S674" s="4"/>
      <c r="T674" s="4">
        <v>1</v>
      </c>
      <c r="U674" s="4">
        <v>1</v>
      </c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28">
        <f t="shared" si="23"/>
        <v>2</v>
      </c>
      <c r="BS674" s="29">
        <v>200</v>
      </c>
      <c r="BT674" s="29">
        <f t="shared" si="24"/>
        <v>400</v>
      </c>
      <c r="BU674" s="4"/>
      <c r="BV674" s="10"/>
      <c r="BW674" s="10"/>
      <c r="BX674" s="10"/>
    </row>
    <row r="675" spans="1:76" s="9" customFormat="1" ht="99.95" customHeight="1">
      <c r="A675" s="11" t="s">
        <v>89</v>
      </c>
      <c r="B675" s="4" t="s">
        <v>610</v>
      </c>
      <c r="C675" s="4" t="s">
        <v>1324</v>
      </c>
      <c r="D675" s="4" t="s">
        <v>61</v>
      </c>
      <c r="E675" s="6" t="s">
        <v>146</v>
      </c>
      <c r="F675" s="6">
        <v>2020</v>
      </c>
      <c r="G675" s="4" t="s">
        <v>63</v>
      </c>
      <c r="H675" s="9" t="s">
        <v>2503</v>
      </c>
      <c r="I675" s="4">
        <v>307387</v>
      </c>
      <c r="J675" s="4" t="s">
        <v>2088</v>
      </c>
      <c r="K675" s="9" t="s">
        <v>553</v>
      </c>
      <c r="L675" s="4" t="s">
        <v>1326</v>
      </c>
      <c r="M675" s="4" t="s">
        <v>1337</v>
      </c>
      <c r="N675" s="4" t="s">
        <v>1847</v>
      </c>
      <c r="O675" s="4" t="s">
        <v>1982</v>
      </c>
      <c r="P675" s="4" t="s">
        <v>3178</v>
      </c>
      <c r="Q675" s="4" t="s">
        <v>70</v>
      </c>
      <c r="R675" s="4">
        <v>1</v>
      </c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28">
        <f t="shared" si="23"/>
        <v>1</v>
      </c>
      <c r="BS675" s="29">
        <v>457.9207920792079</v>
      </c>
      <c r="BT675" s="29">
        <f t="shared" si="24"/>
        <v>457.9207920792079</v>
      </c>
      <c r="BU675" s="4"/>
      <c r="BV675" s="10"/>
      <c r="BW675" s="10"/>
      <c r="BX675" s="10"/>
    </row>
    <row r="676" spans="1:76" s="9" customFormat="1" ht="99.95" customHeight="1">
      <c r="A676" s="11" t="s">
        <v>89</v>
      </c>
      <c r="B676" s="4" t="s">
        <v>613</v>
      </c>
      <c r="C676" s="4" t="s">
        <v>1324</v>
      </c>
      <c r="D676" s="4" t="s">
        <v>61</v>
      </c>
      <c r="E676" s="6" t="s">
        <v>146</v>
      </c>
      <c r="F676" s="6">
        <v>2020</v>
      </c>
      <c r="G676" s="4" t="s">
        <v>63</v>
      </c>
      <c r="H676" s="9" t="s">
        <v>2506</v>
      </c>
      <c r="I676" s="4">
        <v>328994</v>
      </c>
      <c r="J676" s="4" t="s">
        <v>2091</v>
      </c>
      <c r="K676" s="9" t="s">
        <v>2403</v>
      </c>
      <c r="L676" s="4" t="s">
        <v>360</v>
      </c>
      <c r="M676" s="4" t="s">
        <v>1339</v>
      </c>
      <c r="N676" s="4" t="s">
        <v>376</v>
      </c>
      <c r="O676" s="4" t="s">
        <v>377</v>
      </c>
      <c r="P676" s="4" t="s">
        <v>3180</v>
      </c>
      <c r="Q676" s="4" t="s">
        <v>3577</v>
      </c>
      <c r="R676" s="4"/>
      <c r="S676" s="4"/>
      <c r="T676" s="4">
        <v>1</v>
      </c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28">
        <f t="shared" si="23"/>
        <v>1</v>
      </c>
      <c r="BS676" s="29">
        <v>74.257425742574256</v>
      </c>
      <c r="BT676" s="29">
        <f t="shared" si="24"/>
        <v>74.257425742574256</v>
      </c>
      <c r="BU676" s="4"/>
      <c r="BV676" s="10"/>
      <c r="BW676" s="10"/>
      <c r="BX676" s="10"/>
    </row>
    <row r="677" spans="1:76" s="9" customFormat="1" ht="99.95" customHeight="1">
      <c r="A677" s="11" t="s">
        <v>89</v>
      </c>
      <c r="B677" s="4" t="s">
        <v>614</v>
      </c>
      <c r="C677" s="4" t="s">
        <v>1324</v>
      </c>
      <c r="D677" s="4" t="s">
        <v>61</v>
      </c>
      <c r="E677" s="6" t="s">
        <v>1325</v>
      </c>
      <c r="F677" s="6">
        <v>2020</v>
      </c>
      <c r="G677" s="4" t="s">
        <v>63</v>
      </c>
      <c r="H677" s="9" t="s">
        <v>2507</v>
      </c>
      <c r="I677" s="4">
        <v>332623</v>
      </c>
      <c r="J677" s="4" t="s">
        <v>2092</v>
      </c>
      <c r="K677" s="4" t="s">
        <v>64</v>
      </c>
      <c r="L677" s="4" t="s">
        <v>423</v>
      </c>
      <c r="M677" s="4" t="s">
        <v>1340</v>
      </c>
      <c r="N677" s="4" t="s">
        <v>1848</v>
      </c>
      <c r="O677" s="4" t="s">
        <v>1983</v>
      </c>
      <c r="P677" s="4" t="s">
        <v>3181</v>
      </c>
      <c r="Q677" s="4" t="s">
        <v>3181</v>
      </c>
      <c r="R677" s="4"/>
      <c r="S677" s="4"/>
      <c r="T677" s="4"/>
      <c r="U677" s="4"/>
      <c r="V677" s="4"/>
      <c r="W677" s="4">
        <v>1</v>
      </c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28">
        <f t="shared" si="23"/>
        <v>1</v>
      </c>
      <c r="BS677" s="29">
        <v>637.37623762376234</v>
      </c>
      <c r="BT677" s="29">
        <f t="shared" si="24"/>
        <v>637.37623762376234</v>
      </c>
      <c r="BU677" s="4"/>
      <c r="BV677" s="10"/>
      <c r="BW677" s="10"/>
      <c r="BX677" s="10"/>
    </row>
    <row r="678" spans="1:76" s="9" customFormat="1" ht="99.95" customHeight="1">
      <c r="A678" s="11" t="s">
        <v>89</v>
      </c>
      <c r="B678" s="4" t="s">
        <v>617</v>
      </c>
      <c r="C678" s="4" t="s">
        <v>1324</v>
      </c>
      <c r="D678" s="4" t="s">
        <v>61</v>
      </c>
      <c r="E678" s="6" t="s">
        <v>62</v>
      </c>
      <c r="F678" s="6">
        <v>2020</v>
      </c>
      <c r="G678" s="4" t="s">
        <v>63</v>
      </c>
      <c r="H678" s="9" t="s">
        <v>2508</v>
      </c>
      <c r="I678" s="4">
        <v>341416</v>
      </c>
      <c r="J678" s="4" t="s">
        <v>86</v>
      </c>
      <c r="K678" s="4" t="s">
        <v>64</v>
      </c>
      <c r="L678" s="4" t="s">
        <v>366</v>
      </c>
      <c r="M678" s="4" t="s">
        <v>1341</v>
      </c>
      <c r="N678" s="4" t="s">
        <v>119</v>
      </c>
      <c r="O678" s="4" t="s">
        <v>120</v>
      </c>
      <c r="P678" s="4" t="s">
        <v>3184</v>
      </c>
      <c r="Q678" s="4" t="s">
        <v>3571</v>
      </c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>
        <v>1</v>
      </c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28">
        <f t="shared" si="23"/>
        <v>1</v>
      </c>
      <c r="BS678" s="29">
        <v>495</v>
      </c>
      <c r="BT678" s="29">
        <f t="shared" si="24"/>
        <v>495</v>
      </c>
      <c r="BU678" s="4"/>
      <c r="BV678" s="10"/>
      <c r="BW678" s="10"/>
      <c r="BX678" s="10"/>
    </row>
    <row r="679" spans="1:76" s="9" customFormat="1" ht="99.95" customHeight="1">
      <c r="A679" s="11" t="s">
        <v>89</v>
      </c>
      <c r="B679" s="4" t="s">
        <v>624</v>
      </c>
      <c r="C679" s="4" t="s">
        <v>1324</v>
      </c>
      <c r="D679" s="4" t="s">
        <v>61</v>
      </c>
      <c r="E679" s="6" t="s">
        <v>146</v>
      </c>
      <c r="F679" s="6">
        <v>2020</v>
      </c>
      <c r="G679" s="4" t="s">
        <v>63</v>
      </c>
      <c r="H679" s="9" t="s">
        <v>2512</v>
      </c>
      <c r="I679" s="4">
        <v>356801</v>
      </c>
      <c r="J679" s="4" t="s">
        <v>274</v>
      </c>
      <c r="K679" s="4" t="s">
        <v>64</v>
      </c>
      <c r="L679" s="4" t="s">
        <v>2399</v>
      </c>
      <c r="M679" s="4" t="s">
        <v>1343</v>
      </c>
      <c r="N679" s="4" t="s">
        <v>140</v>
      </c>
      <c r="O679" s="4" t="s">
        <v>141</v>
      </c>
      <c r="P679" s="4" t="s">
        <v>3144</v>
      </c>
      <c r="Q679" s="4" t="s">
        <v>70</v>
      </c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>
        <v>1</v>
      </c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28">
        <f t="shared" si="23"/>
        <v>1</v>
      </c>
      <c r="BS679" s="29">
        <v>565</v>
      </c>
      <c r="BT679" s="29">
        <f t="shared" si="24"/>
        <v>565</v>
      </c>
      <c r="BU679" s="4"/>
      <c r="BV679" s="10"/>
      <c r="BW679" s="10"/>
      <c r="BX679" s="10"/>
    </row>
    <row r="680" spans="1:76" s="9" customFormat="1" ht="99.95" customHeight="1">
      <c r="A680" s="11" t="s">
        <v>89</v>
      </c>
      <c r="B680" s="4" t="s">
        <v>626</v>
      </c>
      <c r="C680" s="4" t="s">
        <v>1324</v>
      </c>
      <c r="D680" s="4" t="s">
        <v>61</v>
      </c>
      <c r="E680" s="6" t="s">
        <v>62</v>
      </c>
      <c r="F680" s="6">
        <v>2020</v>
      </c>
      <c r="G680" s="4" t="s">
        <v>63</v>
      </c>
      <c r="H680" s="9" t="s">
        <v>2471</v>
      </c>
      <c r="I680" s="4">
        <v>362828</v>
      </c>
      <c r="J680" s="4" t="s">
        <v>274</v>
      </c>
      <c r="K680" s="4" t="s">
        <v>64</v>
      </c>
      <c r="L680" s="4" t="s">
        <v>2399</v>
      </c>
      <c r="M680" s="4" t="s">
        <v>427</v>
      </c>
      <c r="N680" s="4" t="s">
        <v>73</v>
      </c>
      <c r="O680" s="4" t="s">
        <v>74</v>
      </c>
      <c r="P680" s="4" t="s">
        <v>3144</v>
      </c>
      <c r="Q680" s="4" t="s">
        <v>70</v>
      </c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>
        <v>1</v>
      </c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28">
        <f t="shared" si="23"/>
        <v>1</v>
      </c>
      <c r="BS680" s="29">
        <v>525</v>
      </c>
      <c r="BT680" s="29">
        <f t="shared" si="24"/>
        <v>525</v>
      </c>
      <c r="BU680" s="4"/>
      <c r="BV680" s="10"/>
      <c r="BW680" s="10"/>
      <c r="BX680" s="10"/>
    </row>
    <row r="681" spans="1:76" s="9" customFormat="1" ht="99.95" customHeight="1">
      <c r="A681" s="11" t="s">
        <v>89</v>
      </c>
      <c r="B681" s="4" t="s">
        <v>629</v>
      </c>
      <c r="C681" s="4" t="s">
        <v>1324</v>
      </c>
      <c r="D681" s="4" t="s">
        <v>61</v>
      </c>
      <c r="E681" s="6" t="s">
        <v>146</v>
      </c>
      <c r="F681" s="6">
        <v>2020</v>
      </c>
      <c r="G681" s="4" t="s">
        <v>63</v>
      </c>
      <c r="H681" s="9" t="s">
        <v>2516</v>
      </c>
      <c r="I681" s="4">
        <v>371223</v>
      </c>
      <c r="J681" s="4" t="s">
        <v>2097</v>
      </c>
      <c r="K681" s="9" t="s">
        <v>553</v>
      </c>
      <c r="L681" s="4" t="s">
        <v>558</v>
      </c>
      <c r="M681" s="4" t="s">
        <v>1347</v>
      </c>
      <c r="N681" s="4" t="s">
        <v>1850</v>
      </c>
      <c r="O681" s="4" t="s">
        <v>1850</v>
      </c>
      <c r="P681" s="4" t="s">
        <v>3189</v>
      </c>
      <c r="Q681" s="4" t="s">
        <v>70</v>
      </c>
      <c r="R681" s="4">
        <v>1</v>
      </c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28">
        <f t="shared" si="23"/>
        <v>1</v>
      </c>
      <c r="BS681" s="29">
        <v>895</v>
      </c>
      <c r="BT681" s="29">
        <f t="shared" si="24"/>
        <v>895</v>
      </c>
      <c r="BU681" s="4"/>
      <c r="BV681" s="10"/>
      <c r="BW681" s="10"/>
      <c r="BX681" s="10"/>
    </row>
    <row r="682" spans="1:76" s="9" customFormat="1" ht="99.95" customHeight="1">
      <c r="A682" s="11" t="s">
        <v>89</v>
      </c>
      <c r="B682" s="4" t="s">
        <v>657</v>
      </c>
      <c r="C682" s="4" t="s">
        <v>1324</v>
      </c>
      <c r="D682" s="4" t="s">
        <v>61</v>
      </c>
      <c r="E682" s="6" t="s">
        <v>146</v>
      </c>
      <c r="F682" s="6">
        <v>2020</v>
      </c>
      <c r="G682" s="4" t="s">
        <v>63</v>
      </c>
      <c r="H682" s="9" t="s">
        <v>2539</v>
      </c>
      <c r="I682" s="4">
        <v>410875</v>
      </c>
      <c r="J682" s="4" t="s">
        <v>2117</v>
      </c>
      <c r="K682" s="9" t="s">
        <v>553</v>
      </c>
      <c r="L682" s="4" t="s">
        <v>1327</v>
      </c>
      <c r="M682" s="4" t="s">
        <v>1371</v>
      </c>
      <c r="N682" s="4" t="s">
        <v>66</v>
      </c>
      <c r="O682" s="4" t="s">
        <v>67</v>
      </c>
      <c r="P682" s="4" t="s">
        <v>3198</v>
      </c>
      <c r="Q682" s="4" t="s">
        <v>70</v>
      </c>
      <c r="R682" s="4">
        <v>1</v>
      </c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28">
        <f t="shared" si="23"/>
        <v>1</v>
      </c>
      <c r="BS682" s="29">
        <v>1212.8712871287128</v>
      </c>
      <c r="BT682" s="29">
        <f t="shared" si="24"/>
        <v>1212.8712871287128</v>
      </c>
      <c r="BU682" s="4"/>
      <c r="BV682" s="10"/>
      <c r="BW682" s="10"/>
      <c r="BX682" s="10"/>
    </row>
    <row r="683" spans="1:76" s="9" customFormat="1" ht="99.95" customHeight="1">
      <c r="A683" s="11" t="s">
        <v>89</v>
      </c>
      <c r="B683" s="4" t="s">
        <v>668</v>
      </c>
      <c r="C683" s="4" t="s">
        <v>1324</v>
      </c>
      <c r="D683" s="4" t="s">
        <v>61</v>
      </c>
      <c r="E683" s="6" t="s">
        <v>62</v>
      </c>
      <c r="F683" s="6">
        <v>2020</v>
      </c>
      <c r="G683" s="4" t="s">
        <v>63</v>
      </c>
      <c r="H683" s="9" t="s">
        <v>2545</v>
      </c>
      <c r="I683" s="4">
        <v>430828</v>
      </c>
      <c r="J683" s="4" t="s">
        <v>2121</v>
      </c>
      <c r="K683" s="4" t="s">
        <v>435</v>
      </c>
      <c r="L683" s="4" t="s">
        <v>2406</v>
      </c>
      <c r="M683" s="4" t="s">
        <v>1379</v>
      </c>
      <c r="N683" s="4" t="s">
        <v>66</v>
      </c>
      <c r="O683" s="4" t="s">
        <v>67</v>
      </c>
      <c r="P683" s="4" t="s">
        <v>3204</v>
      </c>
      <c r="Q683" s="4" t="s">
        <v>70</v>
      </c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>
        <v>1</v>
      </c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28">
        <f t="shared" si="23"/>
        <v>1</v>
      </c>
      <c r="BS683" s="29">
        <v>866.33663366336634</v>
      </c>
      <c r="BT683" s="29">
        <f t="shared" si="24"/>
        <v>866.33663366336634</v>
      </c>
      <c r="BU683" s="4"/>
      <c r="BV683" s="10"/>
      <c r="BW683" s="10"/>
      <c r="BX683" s="10"/>
    </row>
    <row r="684" spans="1:76" s="9" customFormat="1" ht="99.95" customHeight="1">
      <c r="A684" s="11" t="s">
        <v>89</v>
      </c>
      <c r="B684" s="4" t="s">
        <v>676</v>
      </c>
      <c r="C684" s="4" t="s">
        <v>1324</v>
      </c>
      <c r="D684" s="4" t="s">
        <v>61</v>
      </c>
      <c r="E684" s="6" t="s">
        <v>1325</v>
      </c>
      <c r="F684" s="6">
        <v>2020</v>
      </c>
      <c r="G684" s="4" t="s">
        <v>63</v>
      </c>
      <c r="H684" s="9" t="s">
        <v>2550</v>
      </c>
      <c r="I684" s="4">
        <v>453533</v>
      </c>
      <c r="J684" s="4" t="s">
        <v>2124</v>
      </c>
      <c r="K684" s="9" t="s">
        <v>2403</v>
      </c>
      <c r="L684" s="4" t="s">
        <v>360</v>
      </c>
      <c r="M684" s="4" t="s">
        <v>1384</v>
      </c>
      <c r="N684" s="4" t="s">
        <v>1862</v>
      </c>
      <c r="O684" s="4" t="s">
        <v>1862</v>
      </c>
      <c r="P684" s="4" t="s">
        <v>3180</v>
      </c>
      <c r="Q684" s="4" t="s">
        <v>3577</v>
      </c>
      <c r="R684" s="4"/>
      <c r="S684" s="4"/>
      <c r="T684" s="4"/>
      <c r="U684" s="4">
        <v>1</v>
      </c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28">
        <f t="shared" si="23"/>
        <v>1</v>
      </c>
      <c r="BS684" s="29">
        <v>74.257425742574256</v>
      </c>
      <c r="BT684" s="29">
        <f t="shared" si="24"/>
        <v>74.257425742574256</v>
      </c>
      <c r="BU684" s="4"/>
      <c r="BV684" s="10"/>
      <c r="BW684" s="10"/>
      <c r="BX684" s="10"/>
    </row>
    <row r="685" spans="1:76" s="9" customFormat="1" ht="99.95" customHeight="1">
      <c r="A685" s="11" t="s">
        <v>89</v>
      </c>
      <c r="B685" s="4" t="s">
        <v>682</v>
      </c>
      <c r="C685" s="4" t="s">
        <v>1324</v>
      </c>
      <c r="D685" s="4" t="s">
        <v>61</v>
      </c>
      <c r="E685" s="6" t="s">
        <v>146</v>
      </c>
      <c r="F685" s="6">
        <v>2020</v>
      </c>
      <c r="G685" s="4" t="s">
        <v>565</v>
      </c>
      <c r="H685" s="9" t="s">
        <v>2555</v>
      </c>
      <c r="I685" s="4">
        <v>462863</v>
      </c>
      <c r="J685" s="4" t="s">
        <v>2128</v>
      </c>
      <c r="K685" s="4" t="s">
        <v>64</v>
      </c>
      <c r="L685" s="4" t="s">
        <v>72</v>
      </c>
      <c r="M685" s="4" t="s">
        <v>1389</v>
      </c>
      <c r="N685" s="4" t="s">
        <v>1863</v>
      </c>
      <c r="O685" s="4" t="s">
        <v>417</v>
      </c>
      <c r="P685" s="4" t="s">
        <v>3209</v>
      </c>
      <c r="Q685" s="4" t="s">
        <v>70</v>
      </c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>
        <v>1</v>
      </c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28">
        <f t="shared" si="23"/>
        <v>1</v>
      </c>
      <c r="BS685" s="29">
        <v>775</v>
      </c>
      <c r="BT685" s="29">
        <f t="shared" si="24"/>
        <v>775</v>
      </c>
      <c r="BU685" s="4"/>
      <c r="BV685" s="10"/>
      <c r="BW685" s="10"/>
      <c r="BX685" s="10"/>
    </row>
    <row r="686" spans="1:76" s="9" customFormat="1" ht="99.95" customHeight="1">
      <c r="A686" s="11" t="s">
        <v>89</v>
      </c>
      <c r="B686" s="4" t="s">
        <v>686</v>
      </c>
      <c r="C686" s="4" t="s">
        <v>1324</v>
      </c>
      <c r="D686" s="4" t="s">
        <v>61</v>
      </c>
      <c r="E686" s="6" t="s">
        <v>62</v>
      </c>
      <c r="F686" s="6">
        <v>2020</v>
      </c>
      <c r="G686" s="4" t="s">
        <v>63</v>
      </c>
      <c r="H686" s="9" t="s">
        <v>2558</v>
      </c>
      <c r="I686" s="4">
        <v>472845</v>
      </c>
      <c r="J686" s="4" t="s">
        <v>2132</v>
      </c>
      <c r="K686" s="9" t="s">
        <v>553</v>
      </c>
      <c r="L686" s="4" t="s">
        <v>558</v>
      </c>
      <c r="M686" s="4" t="s">
        <v>1393</v>
      </c>
      <c r="N686" s="4" t="s">
        <v>147</v>
      </c>
      <c r="O686" s="4" t="s">
        <v>148</v>
      </c>
      <c r="P686" s="4" t="s">
        <v>3211</v>
      </c>
      <c r="Q686" s="4" t="s">
        <v>70</v>
      </c>
      <c r="R686" s="4">
        <v>1</v>
      </c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28">
        <f t="shared" si="23"/>
        <v>1</v>
      </c>
      <c r="BS686" s="29">
        <v>995</v>
      </c>
      <c r="BT686" s="29">
        <f t="shared" si="24"/>
        <v>995</v>
      </c>
      <c r="BU686" s="4"/>
      <c r="BV686" s="10"/>
      <c r="BW686" s="10"/>
      <c r="BX686" s="10"/>
    </row>
    <row r="687" spans="1:76" s="9" customFormat="1" ht="99.95" customHeight="1">
      <c r="A687" s="11" t="s">
        <v>89</v>
      </c>
      <c r="B687" s="4" t="s">
        <v>706</v>
      </c>
      <c r="C687" s="4" t="s">
        <v>1324</v>
      </c>
      <c r="D687" s="4" t="s">
        <v>61</v>
      </c>
      <c r="E687" s="6" t="s">
        <v>62</v>
      </c>
      <c r="F687" s="6">
        <v>2020</v>
      </c>
      <c r="G687" s="4" t="s">
        <v>63</v>
      </c>
      <c r="H687" s="9" t="s">
        <v>2578</v>
      </c>
      <c r="I687" s="4">
        <v>500774</v>
      </c>
      <c r="J687" s="4" t="s">
        <v>2145</v>
      </c>
      <c r="K687" s="9" t="s">
        <v>64</v>
      </c>
      <c r="L687" s="4" t="s">
        <v>347</v>
      </c>
      <c r="M687" s="4" t="s">
        <v>1410</v>
      </c>
      <c r="N687" s="4" t="s">
        <v>1875</v>
      </c>
      <c r="O687" s="4" t="s">
        <v>1997</v>
      </c>
      <c r="P687" s="4" t="s">
        <v>3219</v>
      </c>
      <c r="Q687" s="4" t="s">
        <v>3577</v>
      </c>
      <c r="R687" s="4"/>
      <c r="S687" s="4"/>
      <c r="T687" s="4"/>
      <c r="U687" s="4">
        <v>1</v>
      </c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28">
        <f t="shared" si="23"/>
        <v>1</v>
      </c>
      <c r="BS687" s="29">
        <v>74.257425742574256</v>
      </c>
      <c r="BT687" s="29">
        <f t="shared" si="24"/>
        <v>74.257425742574256</v>
      </c>
      <c r="BU687" s="4"/>
      <c r="BV687" s="10"/>
      <c r="BW687" s="10"/>
      <c r="BX687" s="10"/>
    </row>
    <row r="688" spans="1:76" s="9" customFormat="1" ht="99.95" customHeight="1">
      <c r="A688" s="11" t="s">
        <v>89</v>
      </c>
      <c r="B688" s="4" t="s">
        <v>712</v>
      </c>
      <c r="C688" s="4" t="s">
        <v>1324</v>
      </c>
      <c r="D688" s="4" t="s">
        <v>61</v>
      </c>
      <c r="E688" s="6" t="s">
        <v>146</v>
      </c>
      <c r="F688" s="6">
        <v>2020</v>
      </c>
      <c r="G688" s="4" t="s">
        <v>63</v>
      </c>
      <c r="H688" s="9" t="s">
        <v>2584</v>
      </c>
      <c r="I688" s="4">
        <v>501742</v>
      </c>
      <c r="J688" s="4" t="s">
        <v>2146</v>
      </c>
      <c r="K688" s="4" t="s">
        <v>435</v>
      </c>
      <c r="L688" s="4" t="s">
        <v>484</v>
      </c>
      <c r="M688" s="4" t="s">
        <v>1416</v>
      </c>
      <c r="N688" s="4" t="s">
        <v>511</v>
      </c>
      <c r="O688" s="4" t="s">
        <v>512</v>
      </c>
      <c r="P688" s="4" t="s">
        <v>3138</v>
      </c>
      <c r="Q688" s="4" t="s">
        <v>70</v>
      </c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>
        <v>1</v>
      </c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28">
        <f t="shared" si="23"/>
        <v>1</v>
      </c>
      <c r="BS688" s="29">
        <v>595</v>
      </c>
      <c r="BT688" s="29">
        <f t="shared" si="24"/>
        <v>595</v>
      </c>
      <c r="BU688" s="4"/>
      <c r="BV688" s="10"/>
      <c r="BW688" s="10"/>
      <c r="BX688" s="10"/>
    </row>
    <row r="689" spans="1:76" s="9" customFormat="1" ht="99.95" customHeight="1">
      <c r="A689" s="11" t="s">
        <v>89</v>
      </c>
      <c r="B689" s="4" t="s">
        <v>719</v>
      </c>
      <c r="C689" s="4" t="s">
        <v>1324</v>
      </c>
      <c r="D689" s="4" t="s">
        <v>61</v>
      </c>
      <c r="E689" s="6" t="s">
        <v>146</v>
      </c>
      <c r="F689" s="6">
        <v>2020</v>
      </c>
      <c r="G689" s="4" t="s">
        <v>63</v>
      </c>
      <c r="H689" s="9" t="s">
        <v>2589</v>
      </c>
      <c r="I689" s="4">
        <v>501779</v>
      </c>
      <c r="J689" s="4" t="s">
        <v>2150</v>
      </c>
      <c r="K689" s="4" t="s">
        <v>435</v>
      </c>
      <c r="L689" s="4" t="s">
        <v>483</v>
      </c>
      <c r="M689" s="4" t="s">
        <v>1421</v>
      </c>
      <c r="N689" s="4" t="s">
        <v>1878</v>
      </c>
      <c r="O689" s="4" t="s">
        <v>2000</v>
      </c>
      <c r="P689" s="4" t="s">
        <v>3224</v>
      </c>
      <c r="Q689" s="4" t="s">
        <v>70</v>
      </c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>
        <v>1</v>
      </c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28">
        <f t="shared" si="23"/>
        <v>1</v>
      </c>
      <c r="BS689" s="29">
        <v>475</v>
      </c>
      <c r="BT689" s="29">
        <f t="shared" si="24"/>
        <v>475</v>
      </c>
      <c r="BU689" s="4"/>
      <c r="BV689" s="10"/>
      <c r="BW689" s="10"/>
      <c r="BX689" s="10"/>
    </row>
    <row r="690" spans="1:76" s="9" customFormat="1" ht="99.95" customHeight="1">
      <c r="A690" s="11" t="s">
        <v>89</v>
      </c>
      <c r="B690" s="4" t="s">
        <v>734</v>
      </c>
      <c r="C690" s="4" t="s">
        <v>1324</v>
      </c>
      <c r="D690" s="4" t="s">
        <v>61</v>
      </c>
      <c r="E690" s="6" t="s">
        <v>146</v>
      </c>
      <c r="F690" s="6">
        <v>2020</v>
      </c>
      <c r="G690" s="4" t="s">
        <v>565</v>
      </c>
      <c r="H690" s="9" t="s">
        <v>2601</v>
      </c>
      <c r="I690" s="4">
        <v>505244</v>
      </c>
      <c r="J690" s="4" t="s">
        <v>2158</v>
      </c>
      <c r="K690" s="4" t="s">
        <v>64</v>
      </c>
      <c r="L690" s="4" t="s">
        <v>72</v>
      </c>
      <c r="M690" s="4" t="s">
        <v>1434</v>
      </c>
      <c r="N690" s="4" t="s">
        <v>235</v>
      </c>
      <c r="O690" s="4" t="s">
        <v>236</v>
      </c>
      <c r="P690" s="4" t="s">
        <v>3232</v>
      </c>
      <c r="Q690" s="4" t="s">
        <v>70</v>
      </c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>
        <v>1</v>
      </c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28">
        <f t="shared" si="23"/>
        <v>1</v>
      </c>
      <c r="BS690" s="29">
        <v>1295</v>
      </c>
      <c r="BT690" s="29">
        <f t="shared" si="24"/>
        <v>1295</v>
      </c>
      <c r="BU690" s="4"/>
      <c r="BV690" s="10"/>
      <c r="BW690" s="10"/>
      <c r="BX690" s="10"/>
    </row>
    <row r="691" spans="1:76" s="9" customFormat="1" ht="99.95" customHeight="1">
      <c r="A691" s="11" t="s">
        <v>89</v>
      </c>
      <c r="B691" s="4" t="s">
        <v>735</v>
      </c>
      <c r="C691" s="4" t="s">
        <v>1324</v>
      </c>
      <c r="D691" s="4" t="s">
        <v>61</v>
      </c>
      <c r="E691" s="6" t="s">
        <v>146</v>
      </c>
      <c r="F691" s="6">
        <v>2020</v>
      </c>
      <c r="G691" s="4" t="s">
        <v>565</v>
      </c>
      <c r="H691" s="9" t="s">
        <v>2602</v>
      </c>
      <c r="I691" s="4">
        <v>505353</v>
      </c>
      <c r="J691" s="4" t="s">
        <v>2159</v>
      </c>
      <c r="K691" s="4" t="s">
        <v>64</v>
      </c>
      <c r="L691" s="4" t="s">
        <v>366</v>
      </c>
      <c r="M691" s="4" t="s">
        <v>1435</v>
      </c>
      <c r="N691" s="4" t="s">
        <v>1881</v>
      </c>
      <c r="O691" s="4" t="s">
        <v>1881</v>
      </c>
      <c r="P691" s="4" t="s">
        <v>3233</v>
      </c>
      <c r="Q691" s="4" t="s">
        <v>3578</v>
      </c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>
        <v>1</v>
      </c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28">
        <f t="shared" si="23"/>
        <v>1</v>
      </c>
      <c r="BS691" s="29">
        <v>475</v>
      </c>
      <c r="BT691" s="29">
        <f t="shared" si="24"/>
        <v>475</v>
      </c>
      <c r="BU691" s="4"/>
      <c r="BV691" s="10"/>
      <c r="BW691" s="10"/>
      <c r="BX691" s="10"/>
    </row>
    <row r="692" spans="1:76" s="9" customFormat="1" ht="99.95" customHeight="1">
      <c r="A692" s="11" t="s">
        <v>89</v>
      </c>
      <c r="B692" s="4" t="s">
        <v>738</v>
      </c>
      <c r="C692" s="4" t="s">
        <v>1324</v>
      </c>
      <c r="D692" s="4" t="s">
        <v>61</v>
      </c>
      <c r="E692" s="6" t="s">
        <v>146</v>
      </c>
      <c r="F692" s="6">
        <v>2020</v>
      </c>
      <c r="G692" s="4" t="s">
        <v>63</v>
      </c>
      <c r="H692" s="9" t="s">
        <v>2605</v>
      </c>
      <c r="I692" s="4">
        <v>507339</v>
      </c>
      <c r="J692" s="4" t="s">
        <v>389</v>
      </c>
      <c r="K692" s="4" t="s">
        <v>64</v>
      </c>
      <c r="L692" s="4" t="s">
        <v>65</v>
      </c>
      <c r="M692" s="4" t="s">
        <v>1438</v>
      </c>
      <c r="N692" s="4" t="s">
        <v>123</v>
      </c>
      <c r="O692" s="4" t="s">
        <v>124</v>
      </c>
      <c r="P692" s="4" t="s">
        <v>3235</v>
      </c>
      <c r="Q692" s="4" t="s">
        <v>70</v>
      </c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>
        <v>1</v>
      </c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28">
        <f t="shared" si="23"/>
        <v>1</v>
      </c>
      <c r="BS692" s="29">
        <v>1395</v>
      </c>
      <c r="BT692" s="29">
        <f t="shared" si="24"/>
        <v>1395</v>
      </c>
      <c r="BU692" s="4"/>
      <c r="BV692" s="10"/>
      <c r="BW692" s="10"/>
      <c r="BX692" s="10"/>
    </row>
    <row r="693" spans="1:76" s="9" customFormat="1" ht="99.95" customHeight="1">
      <c r="A693" s="11" t="s">
        <v>89</v>
      </c>
      <c r="B693" s="4" t="s">
        <v>743</v>
      </c>
      <c r="C693" s="4" t="s">
        <v>1324</v>
      </c>
      <c r="D693" s="4" t="s">
        <v>61</v>
      </c>
      <c r="E693" s="6" t="s">
        <v>62</v>
      </c>
      <c r="F693" s="6">
        <v>2020</v>
      </c>
      <c r="G693" s="4" t="s">
        <v>63</v>
      </c>
      <c r="H693" s="9" t="s">
        <v>2609</v>
      </c>
      <c r="I693" s="4">
        <v>511237</v>
      </c>
      <c r="J693" s="4" t="s">
        <v>2161</v>
      </c>
      <c r="K693" s="4" t="s">
        <v>64</v>
      </c>
      <c r="L693" s="4" t="s">
        <v>423</v>
      </c>
      <c r="M693" s="4" t="s">
        <v>1441</v>
      </c>
      <c r="N693" s="4" t="s">
        <v>1863</v>
      </c>
      <c r="O693" s="4" t="s">
        <v>417</v>
      </c>
      <c r="P693" s="4" t="s">
        <v>3237</v>
      </c>
      <c r="Q693" s="4" t="s">
        <v>70</v>
      </c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>
        <v>1</v>
      </c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28">
        <f t="shared" si="23"/>
        <v>1</v>
      </c>
      <c r="BS693" s="29">
        <v>365</v>
      </c>
      <c r="BT693" s="29">
        <f t="shared" si="24"/>
        <v>365</v>
      </c>
      <c r="BU693" s="4"/>
      <c r="BV693" s="10"/>
      <c r="BW693" s="10"/>
      <c r="BX693" s="10"/>
    </row>
    <row r="694" spans="1:76" s="9" customFormat="1" ht="99.95" customHeight="1">
      <c r="A694" s="11" t="s">
        <v>89</v>
      </c>
      <c r="B694" s="4" t="s">
        <v>749</v>
      </c>
      <c r="C694" s="4" t="s">
        <v>1324</v>
      </c>
      <c r="D694" s="4" t="s">
        <v>61</v>
      </c>
      <c r="E694" s="6" t="s">
        <v>146</v>
      </c>
      <c r="F694" s="6">
        <v>2020</v>
      </c>
      <c r="G694" s="4" t="s">
        <v>63</v>
      </c>
      <c r="H694" s="9" t="s">
        <v>2615</v>
      </c>
      <c r="I694" s="4">
        <v>512572</v>
      </c>
      <c r="J694" s="4" t="s">
        <v>2160</v>
      </c>
      <c r="K694" s="4" t="s">
        <v>64</v>
      </c>
      <c r="L694" s="4" t="s">
        <v>78</v>
      </c>
      <c r="M694" s="4" t="s">
        <v>1445</v>
      </c>
      <c r="N694" s="4" t="s">
        <v>66</v>
      </c>
      <c r="O694" s="4" t="s">
        <v>67</v>
      </c>
      <c r="P694" s="4" t="s">
        <v>3240</v>
      </c>
      <c r="Q694" s="4" t="s">
        <v>3571</v>
      </c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>
        <v>1</v>
      </c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28">
        <f t="shared" si="23"/>
        <v>1</v>
      </c>
      <c r="BS694" s="29">
        <v>585</v>
      </c>
      <c r="BT694" s="29">
        <f t="shared" si="24"/>
        <v>585</v>
      </c>
      <c r="BU694" s="4"/>
      <c r="BV694" s="10"/>
      <c r="BW694" s="10"/>
      <c r="BX694" s="10"/>
    </row>
    <row r="695" spans="1:76" s="9" customFormat="1" ht="99.95" customHeight="1">
      <c r="A695" s="11" t="s">
        <v>89</v>
      </c>
      <c r="B695" s="4" t="s">
        <v>750</v>
      </c>
      <c r="C695" s="4" t="s">
        <v>1324</v>
      </c>
      <c r="D695" s="4" t="s">
        <v>61</v>
      </c>
      <c r="E695" s="6" t="s">
        <v>146</v>
      </c>
      <c r="F695" s="6">
        <v>2020</v>
      </c>
      <c r="G695" s="4" t="s">
        <v>63</v>
      </c>
      <c r="H695" s="9" t="s">
        <v>2616</v>
      </c>
      <c r="I695" s="4">
        <v>513859</v>
      </c>
      <c r="J695" s="4" t="s">
        <v>125</v>
      </c>
      <c r="K695" s="4" t="s">
        <v>64</v>
      </c>
      <c r="L695" s="4" t="s">
        <v>366</v>
      </c>
      <c r="M695" s="4" t="s">
        <v>1446</v>
      </c>
      <c r="N695" s="4" t="s">
        <v>66</v>
      </c>
      <c r="O695" s="4" t="s">
        <v>67</v>
      </c>
      <c r="P695" s="4" t="s">
        <v>3241</v>
      </c>
      <c r="Q695" s="4" t="s">
        <v>3571</v>
      </c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>
        <v>1</v>
      </c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28">
        <f t="shared" si="23"/>
        <v>1</v>
      </c>
      <c r="BS695" s="29">
        <v>585</v>
      </c>
      <c r="BT695" s="29">
        <f t="shared" si="24"/>
        <v>585</v>
      </c>
      <c r="BU695" s="4"/>
      <c r="BV695" s="10"/>
      <c r="BW695" s="10"/>
      <c r="BX695" s="10"/>
    </row>
    <row r="696" spans="1:76" s="9" customFormat="1" ht="99.95" customHeight="1">
      <c r="A696" s="11" t="s">
        <v>89</v>
      </c>
      <c r="B696" s="4" t="s">
        <v>757</v>
      </c>
      <c r="C696" s="4" t="s">
        <v>1324</v>
      </c>
      <c r="D696" s="4" t="s">
        <v>61</v>
      </c>
      <c r="E696" s="6" t="s">
        <v>146</v>
      </c>
      <c r="F696" s="6">
        <v>2020</v>
      </c>
      <c r="G696" s="4" t="s">
        <v>63</v>
      </c>
      <c r="H696" s="9" t="s">
        <v>2622</v>
      </c>
      <c r="I696" s="4">
        <v>513875</v>
      </c>
      <c r="J696" s="4" t="s">
        <v>327</v>
      </c>
      <c r="K696" s="4" t="s">
        <v>64</v>
      </c>
      <c r="L696" s="4" t="s">
        <v>72</v>
      </c>
      <c r="M696" s="4" t="s">
        <v>1451</v>
      </c>
      <c r="N696" s="4" t="s">
        <v>66</v>
      </c>
      <c r="O696" s="4" t="s">
        <v>67</v>
      </c>
      <c r="P696" s="4" t="s">
        <v>3244</v>
      </c>
      <c r="Q696" s="4" t="s">
        <v>3571</v>
      </c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>
        <v>1</v>
      </c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28">
        <f t="shared" si="23"/>
        <v>1</v>
      </c>
      <c r="BS696" s="29">
        <v>865</v>
      </c>
      <c r="BT696" s="29">
        <f t="shared" si="24"/>
        <v>865</v>
      </c>
      <c r="BU696" s="4"/>
      <c r="BV696" s="10"/>
      <c r="BW696" s="10"/>
      <c r="BX696" s="10"/>
    </row>
    <row r="697" spans="1:76" s="9" customFormat="1" ht="99.95" customHeight="1">
      <c r="A697" s="11" t="s">
        <v>89</v>
      </c>
      <c r="B697" s="4" t="s">
        <v>768</v>
      </c>
      <c r="C697" s="4" t="s">
        <v>1324</v>
      </c>
      <c r="D697" s="4" t="s">
        <v>61</v>
      </c>
      <c r="E697" s="6" t="s">
        <v>146</v>
      </c>
      <c r="F697" s="6">
        <v>2020</v>
      </c>
      <c r="G697" s="4" t="s">
        <v>63</v>
      </c>
      <c r="H697" s="9" t="s">
        <v>2631</v>
      </c>
      <c r="I697" s="4">
        <v>517710</v>
      </c>
      <c r="J697" s="4" t="s">
        <v>2172</v>
      </c>
      <c r="K697" s="4" t="s">
        <v>64</v>
      </c>
      <c r="L697" s="4" t="s">
        <v>72</v>
      </c>
      <c r="M697" s="4" t="s">
        <v>1459</v>
      </c>
      <c r="N697" s="4" t="s">
        <v>95</v>
      </c>
      <c r="O697" s="4" t="s">
        <v>84</v>
      </c>
      <c r="P697" s="4" t="s">
        <v>3248</v>
      </c>
      <c r="Q697" s="4" t="s">
        <v>3571</v>
      </c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>
        <v>1</v>
      </c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28">
        <f t="shared" si="23"/>
        <v>1</v>
      </c>
      <c r="BS697" s="29">
        <v>1295</v>
      </c>
      <c r="BT697" s="29">
        <f t="shared" si="24"/>
        <v>1295</v>
      </c>
      <c r="BU697" s="4"/>
      <c r="BV697" s="10"/>
      <c r="BW697" s="10"/>
      <c r="BX697" s="10"/>
    </row>
    <row r="698" spans="1:76" s="9" customFormat="1" ht="99.95" customHeight="1">
      <c r="A698" s="11" t="s">
        <v>89</v>
      </c>
      <c r="B698" s="4" t="s">
        <v>769</v>
      </c>
      <c r="C698" s="4" t="s">
        <v>1324</v>
      </c>
      <c r="D698" s="4" t="s">
        <v>61</v>
      </c>
      <c r="E698" s="6" t="s">
        <v>62</v>
      </c>
      <c r="F698" s="6">
        <v>2020</v>
      </c>
      <c r="G698" s="4" t="s">
        <v>63</v>
      </c>
      <c r="H698" s="9" t="s">
        <v>2632</v>
      </c>
      <c r="I698" s="4">
        <v>520144</v>
      </c>
      <c r="J698" s="4" t="s">
        <v>2173</v>
      </c>
      <c r="K698" s="4" t="s">
        <v>64</v>
      </c>
      <c r="L698" s="4" t="s">
        <v>2399</v>
      </c>
      <c r="M698" s="4" t="s">
        <v>1460</v>
      </c>
      <c r="N698" s="4" t="s">
        <v>179</v>
      </c>
      <c r="O698" s="4" t="s">
        <v>180</v>
      </c>
      <c r="P698" s="4" t="s">
        <v>3250</v>
      </c>
      <c r="Q698" s="4" t="s">
        <v>3578</v>
      </c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>
        <v>1</v>
      </c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28">
        <f t="shared" si="23"/>
        <v>1</v>
      </c>
      <c r="BS698" s="29">
        <v>525</v>
      </c>
      <c r="BT698" s="29">
        <f t="shared" si="24"/>
        <v>525</v>
      </c>
      <c r="BU698" s="4"/>
      <c r="BV698" s="10"/>
      <c r="BW698" s="10"/>
      <c r="BX698" s="10"/>
    </row>
    <row r="699" spans="1:76" s="9" customFormat="1" ht="99.95" customHeight="1">
      <c r="A699" s="11" t="s">
        <v>89</v>
      </c>
      <c r="B699" s="4" t="s">
        <v>781</v>
      </c>
      <c r="C699" s="4" t="s">
        <v>1324</v>
      </c>
      <c r="D699" s="4" t="s">
        <v>61</v>
      </c>
      <c r="E699" s="6" t="s">
        <v>62</v>
      </c>
      <c r="F699" s="6">
        <v>2020</v>
      </c>
      <c r="G699" s="4" t="s">
        <v>565</v>
      </c>
      <c r="H699" s="9" t="s">
        <v>2644</v>
      </c>
      <c r="I699" s="4">
        <v>524164</v>
      </c>
      <c r="J699" s="4" t="s">
        <v>2180</v>
      </c>
      <c r="K699" s="4" t="s">
        <v>64</v>
      </c>
      <c r="L699" s="4" t="s">
        <v>366</v>
      </c>
      <c r="M699" s="4" t="s">
        <v>366</v>
      </c>
      <c r="N699" s="4" t="s">
        <v>104</v>
      </c>
      <c r="O699" s="4" t="s">
        <v>84</v>
      </c>
      <c r="P699" s="4" t="s">
        <v>3255</v>
      </c>
      <c r="Q699" s="4" t="s">
        <v>70</v>
      </c>
      <c r="R699" s="4"/>
      <c r="S699" s="4"/>
      <c r="T699" s="4"/>
      <c r="U699" s="4"/>
      <c r="V699" s="4">
        <v>1</v>
      </c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28">
        <f t="shared" si="23"/>
        <v>1</v>
      </c>
      <c r="BS699" s="29">
        <v>665</v>
      </c>
      <c r="BT699" s="29">
        <f t="shared" si="24"/>
        <v>665</v>
      </c>
      <c r="BU699" s="4"/>
      <c r="BV699" s="10"/>
      <c r="BW699" s="10"/>
      <c r="BX699" s="10"/>
    </row>
    <row r="700" spans="1:76" s="9" customFormat="1" ht="99.95" customHeight="1">
      <c r="A700" s="11" t="s">
        <v>89</v>
      </c>
      <c r="B700" s="4" t="s">
        <v>785</v>
      </c>
      <c r="C700" s="4" t="s">
        <v>1324</v>
      </c>
      <c r="D700" s="4" t="s">
        <v>61</v>
      </c>
      <c r="E700" s="6" t="s">
        <v>146</v>
      </c>
      <c r="F700" s="6">
        <v>2020</v>
      </c>
      <c r="G700" s="4" t="s">
        <v>565</v>
      </c>
      <c r="H700" s="9" t="s">
        <v>2648</v>
      </c>
      <c r="I700" s="4">
        <v>528612</v>
      </c>
      <c r="J700" s="4" t="s">
        <v>567</v>
      </c>
      <c r="K700" s="4" t="s">
        <v>64</v>
      </c>
      <c r="L700" s="4" t="s">
        <v>366</v>
      </c>
      <c r="M700" s="4" t="s">
        <v>1468</v>
      </c>
      <c r="N700" s="4" t="s">
        <v>66</v>
      </c>
      <c r="O700" s="4" t="s">
        <v>67</v>
      </c>
      <c r="P700" s="4" t="s">
        <v>3260</v>
      </c>
      <c r="Q700" s="4" t="s">
        <v>3571</v>
      </c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>
        <v>1</v>
      </c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28">
        <f t="shared" si="23"/>
        <v>1</v>
      </c>
      <c r="BS700" s="29">
        <v>395</v>
      </c>
      <c r="BT700" s="29">
        <f t="shared" si="24"/>
        <v>395</v>
      </c>
      <c r="BU700" s="4"/>
      <c r="BV700" s="10"/>
      <c r="BW700" s="10"/>
      <c r="BX700" s="10"/>
    </row>
    <row r="701" spans="1:76" s="9" customFormat="1" ht="99.95" customHeight="1">
      <c r="A701" s="11" t="s">
        <v>89</v>
      </c>
      <c r="B701" s="4" t="s">
        <v>786</v>
      </c>
      <c r="C701" s="4" t="s">
        <v>1324</v>
      </c>
      <c r="D701" s="4" t="s">
        <v>61</v>
      </c>
      <c r="E701" s="6" t="s">
        <v>62</v>
      </c>
      <c r="F701" s="6">
        <v>2020</v>
      </c>
      <c r="G701" s="4" t="s">
        <v>565</v>
      </c>
      <c r="H701" s="9" t="s">
        <v>2649</v>
      </c>
      <c r="I701" s="4">
        <v>528996</v>
      </c>
      <c r="J701" s="4" t="s">
        <v>2183</v>
      </c>
      <c r="K701" s="4" t="s">
        <v>64</v>
      </c>
      <c r="L701" s="4" t="s">
        <v>319</v>
      </c>
      <c r="M701" s="4" t="s">
        <v>1469</v>
      </c>
      <c r="N701" s="4" t="s">
        <v>167</v>
      </c>
      <c r="O701" s="4" t="s">
        <v>84</v>
      </c>
      <c r="P701" s="4" t="s">
        <v>3132</v>
      </c>
      <c r="Q701" s="4" t="s">
        <v>70</v>
      </c>
      <c r="R701" s="4"/>
      <c r="S701" s="4"/>
      <c r="T701" s="4">
        <v>1</v>
      </c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28">
        <f t="shared" si="23"/>
        <v>1</v>
      </c>
      <c r="BS701" s="29">
        <v>825</v>
      </c>
      <c r="BT701" s="29">
        <f t="shared" si="24"/>
        <v>825</v>
      </c>
      <c r="BU701" s="4"/>
      <c r="BV701" s="10"/>
      <c r="BW701" s="10"/>
      <c r="BX701" s="10"/>
    </row>
    <row r="702" spans="1:76" s="9" customFormat="1" ht="99.95" customHeight="1">
      <c r="A702" s="11" t="s">
        <v>89</v>
      </c>
      <c r="B702" s="4" t="s">
        <v>787</v>
      </c>
      <c r="C702" s="4" t="s">
        <v>1324</v>
      </c>
      <c r="D702" s="4" t="s">
        <v>61</v>
      </c>
      <c r="E702" s="6" t="s">
        <v>146</v>
      </c>
      <c r="F702" s="6">
        <v>2020</v>
      </c>
      <c r="G702" s="4" t="s">
        <v>63</v>
      </c>
      <c r="H702" s="9" t="s">
        <v>2650</v>
      </c>
      <c r="I702" s="4">
        <v>529306</v>
      </c>
      <c r="J702" s="4" t="s">
        <v>2184</v>
      </c>
      <c r="K702" s="9" t="s">
        <v>553</v>
      </c>
      <c r="L702" s="4" t="s">
        <v>558</v>
      </c>
      <c r="M702" s="4" t="s">
        <v>1470</v>
      </c>
      <c r="N702" s="4" t="s">
        <v>298</v>
      </c>
      <c r="O702" s="4" t="s">
        <v>299</v>
      </c>
      <c r="P702" s="4" t="s">
        <v>3261</v>
      </c>
      <c r="Q702" s="4" t="s">
        <v>70</v>
      </c>
      <c r="R702" s="4">
        <v>1</v>
      </c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28">
        <f t="shared" si="23"/>
        <v>1</v>
      </c>
      <c r="BS702" s="29">
        <v>750</v>
      </c>
      <c r="BT702" s="29">
        <f t="shared" si="24"/>
        <v>750</v>
      </c>
      <c r="BU702" s="4"/>
      <c r="BV702" s="10"/>
      <c r="BW702" s="10"/>
      <c r="BX702" s="10"/>
    </row>
    <row r="703" spans="1:76" s="9" customFormat="1" ht="99.95" customHeight="1">
      <c r="A703" s="11" t="s">
        <v>89</v>
      </c>
      <c r="B703" s="4" t="s">
        <v>808</v>
      </c>
      <c r="C703" s="4" t="s">
        <v>1324</v>
      </c>
      <c r="D703" s="4" t="s">
        <v>61</v>
      </c>
      <c r="E703" s="6" t="s">
        <v>146</v>
      </c>
      <c r="F703" s="6">
        <v>2020</v>
      </c>
      <c r="G703" s="4" t="s">
        <v>63</v>
      </c>
      <c r="H703" s="9" t="s">
        <v>2669</v>
      </c>
      <c r="I703" s="4">
        <v>530968</v>
      </c>
      <c r="J703" s="4" t="s">
        <v>125</v>
      </c>
      <c r="K703" s="4" t="s">
        <v>64</v>
      </c>
      <c r="L703" s="4" t="s">
        <v>65</v>
      </c>
      <c r="M703" s="4" t="s">
        <v>1479</v>
      </c>
      <c r="N703" s="4" t="s">
        <v>66</v>
      </c>
      <c r="O703" s="4" t="s">
        <v>67</v>
      </c>
      <c r="P703" s="4" t="s">
        <v>3273</v>
      </c>
      <c r="Q703" s="4" t="s">
        <v>3571</v>
      </c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>
        <v>1</v>
      </c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28">
        <f t="shared" si="23"/>
        <v>1</v>
      </c>
      <c r="BS703" s="29">
        <v>1295</v>
      </c>
      <c r="BT703" s="29">
        <f t="shared" si="24"/>
        <v>1295</v>
      </c>
      <c r="BU703" s="4"/>
      <c r="BV703" s="10"/>
      <c r="BW703" s="10"/>
      <c r="BX703" s="10"/>
    </row>
    <row r="704" spans="1:76" s="9" customFormat="1" ht="99.95" customHeight="1">
      <c r="A704" s="11" t="s">
        <v>89</v>
      </c>
      <c r="B704" s="4" t="s">
        <v>809</v>
      </c>
      <c r="C704" s="4" t="s">
        <v>1324</v>
      </c>
      <c r="D704" s="4" t="s">
        <v>61</v>
      </c>
      <c r="E704" s="6" t="s">
        <v>62</v>
      </c>
      <c r="F704" s="6">
        <v>2020</v>
      </c>
      <c r="G704" s="4" t="s">
        <v>63</v>
      </c>
      <c r="H704" s="9" t="s">
        <v>2670</v>
      </c>
      <c r="I704" s="4">
        <v>531014</v>
      </c>
      <c r="J704" s="4" t="s">
        <v>2182</v>
      </c>
      <c r="K704" s="4" t="s">
        <v>64</v>
      </c>
      <c r="L704" s="4" t="s">
        <v>65</v>
      </c>
      <c r="M704" s="4" t="s">
        <v>1480</v>
      </c>
      <c r="N704" s="4" t="s">
        <v>571</v>
      </c>
      <c r="O704" s="4" t="s">
        <v>542</v>
      </c>
      <c r="P704" s="4" t="s">
        <v>3274</v>
      </c>
      <c r="Q704" s="4" t="s">
        <v>70</v>
      </c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>
        <v>1</v>
      </c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28">
        <f t="shared" si="23"/>
        <v>1</v>
      </c>
      <c r="BS704" s="29">
        <v>950</v>
      </c>
      <c r="BT704" s="29">
        <f t="shared" si="24"/>
        <v>950</v>
      </c>
      <c r="BU704" s="4"/>
      <c r="BV704" s="10"/>
      <c r="BW704" s="10"/>
      <c r="BX704" s="10"/>
    </row>
    <row r="705" spans="1:76" s="9" customFormat="1" ht="99.95" customHeight="1">
      <c r="A705" s="11" t="s">
        <v>89</v>
      </c>
      <c r="B705" s="4" t="s">
        <v>811</v>
      </c>
      <c r="C705" s="4" t="s">
        <v>1324</v>
      </c>
      <c r="D705" s="4" t="s">
        <v>61</v>
      </c>
      <c r="E705" s="6" t="s">
        <v>62</v>
      </c>
      <c r="F705" s="6">
        <v>2020</v>
      </c>
      <c r="G705" s="4" t="s">
        <v>63</v>
      </c>
      <c r="H705" s="9" t="s">
        <v>2672</v>
      </c>
      <c r="I705" s="4">
        <v>531318</v>
      </c>
      <c r="J705" s="4" t="s">
        <v>2191</v>
      </c>
      <c r="K705" s="4" t="s">
        <v>64</v>
      </c>
      <c r="L705" s="4" t="s">
        <v>326</v>
      </c>
      <c r="M705" s="4" t="s">
        <v>1481</v>
      </c>
      <c r="N705" s="4" t="s">
        <v>66</v>
      </c>
      <c r="O705" s="4" t="s">
        <v>67</v>
      </c>
      <c r="P705" s="4" t="s">
        <v>3142</v>
      </c>
      <c r="Q705" s="4" t="s">
        <v>3571</v>
      </c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>
        <v>1</v>
      </c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28">
        <f t="shared" si="23"/>
        <v>1</v>
      </c>
      <c r="BS705" s="29">
        <v>750</v>
      </c>
      <c r="BT705" s="29">
        <f t="shared" si="24"/>
        <v>750</v>
      </c>
      <c r="BU705" s="4"/>
      <c r="BV705" s="10"/>
      <c r="BW705" s="10"/>
      <c r="BX705" s="10"/>
    </row>
    <row r="706" spans="1:76" s="9" customFormat="1" ht="99.95" customHeight="1">
      <c r="A706" s="11" t="s">
        <v>89</v>
      </c>
      <c r="B706" s="4" t="s">
        <v>815</v>
      </c>
      <c r="C706" s="4" t="s">
        <v>1324</v>
      </c>
      <c r="D706" s="4" t="s">
        <v>61</v>
      </c>
      <c r="E706" s="6" t="s">
        <v>62</v>
      </c>
      <c r="F706" s="6">
        <v>2020</v>
      </c>
      <c r="G706" s="4" t="s">
        <v>63</v>
      </c>
      <c r="H706" s="9" t="s">
        <v>2676</v>
      </c>
      <c r="I706" s="4">
        <v>531885</v>
      </c>
      <c r="J706" s="4" t="s">
        <v>94</v>
      </c>
      <c r="K706" s="4" t="s">
        <v>64</v>
      </c>
      <c r="L706" s="4" t="s">
        <v>285</v>
      </c>
      <c r="M706" s="4" t="s">
        <v>288</v>
      </c>
      <c r="N706" s="4" t="s">
        <v>95</v>
      </c>
      <c r="O706" s="4" t="s">
        <v>84</v>
      </c>
      <c r="P706" s="4" t="s">
        <v>3142</v>
      </c>
      <c r="Q706" s="4" t="s">
        <v>3571</v>
      </c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>
        <v>1</v>
      </c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28">
        <f t="shared" si="23"/>
        <v>1</v>
      </c>
      <c r="BS706" s="29">
        <v>795</v>
      </c>
      <c r="BT706" s="29">
        <f t="shared" si="24"/>
        <v>795</v>
      </c>
      <c r="BU706" s="4"/>
      <c r="BV706" s="10"/>
      <c r="BW706" s="10"/>
      <c r="BX706" s="10"/>
    </row>
    <row r="707" spans="1:76" s="9" customFormat="1" ht="99.95" customHeight="1">
      <c r="A707" s="11" t="s">
        <v>89</v>
      </c>
      <c r="B707" s="4" t="s">
        <v>817</v>
      </c>
      <c r="C707" s="4" t="s">
        <v>1324</v>
      </c>
      <c r="D707" s="4" t="s">
        <v>61</v>
      </c>
      <c r="E707" s="6" t="s">
        <v>62</v>
      </c>
      <c r="F707" s="6">
        <v>2020</v>
      </c>
      <c r="G707" s="4" t="s">
        <v>63</v>
      </c>
      <c r="H707" s="9" t="s">
        <v>2460</v>
      </c>
      <c r="I707" s="4">
        <v>531899</v>
      </c>
      <c r="J707" s="4" t="s">
        <v>79</v>
      </c>
      <c r="K707" s="4" t="s">
        <v>64</v>
      </c>
      <c r="L707" s="4" t="s">
        <v>285</v>
      </c>
      <c r="M707" s="4" t="s">
        <v>285</v>
      </c>
      <c r="N707" s="4" t="s">
        <v>379</v>
      </c>
      <c r="O707" s="4" t="s">
        <v>380</v>
      </c>
      <c r="P707" s="4" t="s">
        <v>3142</v>
      </c>
      <c r="Q707" s="4" t="s">
        <v>3578</v>
      </c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>
        <v>1</v>
      </c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28">
        <f t="shared" si="23"/>
        <v>1</v>
      </c>
      <c r="BS707" s="29">
        <v>550</v>
      </c>
      <c r="BT707" s="29">
        <f t="shared" si="24"/>
        <v>550</v>
      </c>
      <c r="BU707" s="4"/>
      <c r="BV707" s="10"/>
      <c r="BW707" s="10"/>
      <c r="BX707" s="10"/>
    </row>
    <row r="708" spans="1:76" s="9" customFormat="1" ht="99.95" customHeight="1">
      <c r="A708" s="11" t="s">
        <v>89</v>
      </c>
      <c r="B708" s="4" t="s">
        <v>827</v>
      </c>
      <c r="C708" s="4" t="s">
        <v>1324</v>
      </c>
      <c r="D708" s="4" t="s">
        <v>61</v>
      </c>
      <c r="E708" s="6" t="s">
        <v>62</v>
      </c>
      <c r="F708" s="6">
        <v>2020</v>
      </c>
      <c r="G708" s="4" t="s">
        <v>63</v>
      </c>
      <c r="H708" s="9" t="s">
        <v>2684</v>
      </c>
      <c r="I708" s="4">
        <v>535567</v>
      </c>
      <c r="J708" s="4" t="s">
        <v>227</v>
      </c>
      <c r="K708" s="4" t="s">
        <v>64</v>
      </c>
      <c r="L708" s="4" t="s">
        <v>326</v>
      </c>
      <c r="M708" s="4" t="s">
        <v>1490</v>
      </c>
      <c r="N708" s="4" t="s">
        <v>66</v>
      </c>
      <c r="O708" s="4" t="s">
        <v>67</v>
      </c>
      <c r="P708" s="4" t="s">
        <v>3242</v>
      </c>
      <c r="Q708" s="4" t="s">
        <v>70</v>
      </c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>
        <v>1</v>
      </c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28">
        <f t="shared" si="23"/>
        <v>1</v>
      </c>
      <c r="BS708" s="29">
        <v>525</v>
      </c>
      <c r="BT708" s="29">
        <f t="shared" si="24"/>
        <v>525</v>
      </c>
      <c r="BU708" s="4"/>
      <c r="BV708" s="10"/>
      <c r="BW708" s="10"/>
      <c r="BX708" s="10"/>
    </row>
    <row r="709" spans="1:76" s="9" customFormat="1" ht="99.95" customHeight="1">
      <c r="A709" s="11" t="s">
        <v>89</v>
      </c>
      <c r="B709" s="4" t="s">
        <v>128</v>
      </c>
      <c r="C709" s="4" t="s">
        <v>1324</v>
      </c>
      <c r="D709" s="4" t="s">
        <v>61</v>
      </c>
      <c r="E709" s="6" t="s">
        <v>62</v>
      </c>
      <c r="F709" s="6">
        <v>2020</v>
      </c>
      <c r="G709" s="4" t="s">
        <v>63</v>
      </c>
      <c r="H709" s="9" t="s">
        <v>2424</v>
      </c>
      <c r="I709" s="4">
        <v>536713</v>
      </c>
      <c r="J709" s="4" t="s">
        <v>90</v>
      </c>
      <c r="K709" s="4" t="s">
        <v>64</v>
      </c>
      <c r="L709" s="4" t="s">
        <v>65</v>
      </c>
      <c r="M709" s="4" t="s">
        <v>91</v>
      </c>
      <c r="N709" s="4" t="s">
        <v>66</v>
      </c>
      <c r="O709" s="4" t="s">
        <v>67</v>
      </c>
      <c r="P709" s="4" t="s">
        <v>3282</v>
      </c>
      <c r="Q709" s="4" t="s">
        <v>3571</v>
      </c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>
        <v>1</v>
      </c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28">
        <f t="shared" si="23"/>
        <v>1</v>
      </c>
      <c r="BS709" s="29">
        <v>1895</v>
      </c>
      <c r="BT709" s="29">
        <f t="shared" si="24"/>
        <v>1895</v>
      </c>
      <c r="BU709" s="4"/>
      <c r="BV709" s="10"/>
      <c r="BW709" s="10"/>
      <c r="BX709" s="10"/>
    </row>
    <row r="710" spans="1:76" s="9" customFormat="1" ht="99.95" customHeight="1">
      <c r="A710" s="11" t="s">
        <v>89</v>
      </c>
      <c r="B710" s="4" t="s">
        <v>838</v>
      </c>
      <c r="C710" s="4" t="s">
        <v>1324</v>
      </c>
      <c r="D710" s="4" t="s">
        <v>61</v>
      </c>
      <c r="E710" s="6" t="s">
        <v>62</v>
      </c>
      <c r="F710" s="6">
        <v>2020</v>
      </c>
      <c r="G710" s="4" t="s">
        <v>63</v>
      </c>
      <c r="H710" s="9" t="s">
        <v>2695</v>
      </c>
      <c r="I710" s="4">
        <v>537813</v>
      </c>
      <c r="J710" s="4" t="s">
        <v>188</v>
      </c>
      <c r="K710" s="4" t="s">
        <v>64</v>
      </c>
      <c r="L710" s="4" t="s">
        <v>65</v>
      </c>
      <c r="M710" s="4" t="s">
        <v>1500</v>
      </c>
      <c r="N710" s="4" t="s">
        <v>144</v>
      </c>
      <c r="O710" s="4" t="s">
        <v>145</v>
      </c>
      <c r="P710" s="4" t="s">
        <v>3188</v>
      </c>
      <c r="Q710" s="4" t="s">
        <v>3571</v>
      </c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>
        <v>1</v>
      </c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28">
        <f t="shared" si="23"/>
        <v>1</v>
      </c>
      <c r="BS710" s="29">
        <v>995</v>
      </c>
      <c r="BT710" s="29">
        <f t="shared" si="24"/>
        <v>995</v>
      </c>
      <c r="BU710" s="4"/>
      <c r="BV710" s="10"/>
      <c r="BW710" s="10"/>
      <c r="BX710" s="10"/>
    </row>
    <row r="711" spans="1:76" s="9" customFormat="1" ht="99.95" customHeight="1">
      <c r="A711" s="11" t="s">
        <v>89</v>
      </c>
      <c r="B711" s="4" t="s">
        <v>842</v>
      </c>
      <c r="C711" s="4" t="s">
        <v>1324</v>
      </c>
      <c r="D711" s="4" t="s">
        <v>61</v>
      </c>
      <c r="E711" s="6" t="s">
        <v>62</v>
      </c>
      <c r="F711" s="6">
        <v>2020</v>
      </c>
      <c r="G711" s="4" t="s">
        <v>63</v>
      </c>
      <c r="H711" s="9" t="s">
        <v>2697</v>
      </c>
      <c r="I711" s="4">
        <v>539011</v>
      </c>
      <c r="J711" s="4" t="s">
        <v>227</v>
      </c>
      <c r="K711" s="4" t="s">
        <v>64</v>
      </c>
      <c r="L711" s="4" t="s">
        <v>366</v>
      </c>
      <c r="M711" s="4" t="s">
        <v>1501</v>
      </c>
      <c r="N711" s="4" t="s">
        <v>66</v>
      </c>
      <c r="O711" s="4" t="s">
        <v>67</v>
      </c>
      <c r="P711" s="4" t="s">
        <v>3266</v>
      </c>
      <c r="Q711" s="4" t="s">
        <v>3571</v>
      </c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>
        <v>1</v>
      </c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28">
        <f t="shared" si="23"/>
        <v>1</v>
      </c>
      <c r="BS711" s="29">
        <v>650</v>
      </c>
      <c r="BT711" s="29">
        <f t="shared" si="24"/>
        <v>650</v>
      </c>
      <c r="BU711" s="4"/>
      <c r="BV711" s="10"/>
      <c r="BW711" s="10"/>
      <c r="BX711" s="10"/>
    </row>
    <row r="712" spans="1:76" s="9" customFormat="1" ht="99.95" customHeight="1">
      <c r="A712" s="11" t="s">
        <v>89</v>
      </c>
      <c r="B712" s="4" t="s">
        <v>843</v>
      </c>
      <c r="C712" s="4" t="s">
        <v>1324</v>
      </c>
      <c r="D712" s="4" t="s">
        <v>61</v>
      </c>
      <c r="E712" s="6" t="s">
        <v>62</v>
      </c>
      <c r="F712" s="6">
        <v>2020</v>
      </c>
      <c r="G712" s="4" t="s">
        <v>63</v>
      </c>
      <c r="H712" s="9" t="s">
        <v>2698</v>
      </c>
      <c r="I712" s="4">
        <v>539326</v>
      </c>
      <c r="J712" s="4" t="s">
        <v>244</v>
      </c>
      <c r="K712" s="4" t="s">
        <v>64</v>
      </c>
      <c r="L712" s="4" t="s">
        <v>366</v>
      </c>
      <c r="M712" s="4" t="s">
        <v>1502</v>
      </c>
      <c r="N712" s="4" t="s">
        <v>66</v>
      </c>
      <c r="O712" s="4" t="s">
        <v>67</v>
      </c>
      <c r="P712" s="4" t="s">
        <v>3242</v>
      </c>
      <c r="Q712" s="4" t="s">
        <v>3571</v>
      </c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>
        <v>1</v>
      </c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28">
        <f t="shared" si="23"/>
        <v>1</v>
      </c>
      <c r="BS712" s="29">
        <v>525</v>
      </c>
      <c r="BT712" s="29">
        <f t="shared" si="24"/>
        <v>525</v>
      </c>
      <c r="BU712" s="4"/>
      <c r="BV712" s="10"/>
      <c r="BW712" s="10"/>
      <c r="BX712" s="10"/>
    </row>
    <row r="713" spans="1:76" s="9" customFormat="1" ht="99.95" customHeight="1">
      <c r="A713" s="11" t="s">
        <v>89</v>
      </c>
      <c r="B713" s="4" t="s">
        <v>844</v>
      </c>
      <c r="C713" s="4" t="s">
        <v>1324</v>
      </c>
      <c r="D713" s="4" t="s">
        <v>61</v>
      </c>
      <c r="E713" s="6" t="s">
        <v>62</v>
      </c>
      <c r="F713" s="6">
        <v>2020</v>
      </c>
      <c r="G713" s="4" t="s">
        <v>63</v>
      </c>
      <c r="H713" s="9" t="s">
        <v>2699</v>
      </c>
      <c r="I713" s="4">
        <v>539328</v>
      </c>
      <c r="J713" s="4" t="s">
        <v>125</v>
      </c>
      <c r="K713" s="4" t="s">
        <v>64</v>
      </c>
      <c r="L713" s="4" t="s">
        <v>78</v>
      </c>
      <c r="M713" s="4" t="s">
        <v>1503</v>
      </c>
      <c r="N713" s="4" t="s">
        <v>66</v>
      </c>
      <c r="O713" s="4" t="s">
        <v>67</v>
      </c>
      <c r="P713" s="4" t="s">
        <v>3287</v>
      </c>
      <c r="Q713" s="4" t="s">
        <v>70</v>
      </c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>
        <v>1</v>
      </c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28">
        <f t="shared" si="23"/>
        <v>1</v>
      </c>
      <c r="BS713" s="29">
        <v>525</v>
      </c>
      <c r="BT713" s="29">
        <f t="shared" si="24"/>
        <v>525</v>
      </c>
      <c r="BU713" s="4"/>
      <c r="BV713" s="10"/>
      <c r="BW713" s="10"/>
      <c r="BX713" s="10"/>
    </row>
    <row r="714" spans="1:76" s="9" customFormat="1" ht="99.95" customHeight="1">
      <c r="A714" s="11" t="s">
        <v>89</v>
      </c>
      <c r="B714" s="4" t="s">
        <v>853</v>
      </c>
      <c r="C714" s="4" t="s">
        <v>1324</v>
      </c>
      <c r="D714" s="4" t="s">
        <v>61</v>
      </c>
      <c r="E714" s="6" t="s">
        <v>146</v>
      </c>
      <c r="F714" s="6">
        <v>2020</v>
      </c>
      <c r="G714" s="4" t="s">
        <v>63</v>
      </c>
      <c r="H714" s="9" t="s">
        <v>2707</v>
      </c>
      <c r="I714" s="4">
        <v>541618</v>
      </c>
      <c r="J714" s="4" t="s">
        <v>2208</v>
      </c>
      <c r="K714" s="9" t="s">
        <v>553</v>
      </c>
      <c r="L714" s="4" t="s">
        <v>558</v>
      </c>
      <c r="M714" s="4" t="s">
        <v>1509</v>
      </c>
      <c r="N714" s="4" t="s">
        <v>516</v>
      </c>
      <c r="O714" s="4" t="s">
        <v>369</v>
      </c>
      <c r="P714" s="4" t="s">
        <v>3294</v>
      </c>
      <c r="Q714" s="4" t="s">
        <v>70</v>
      </c>
      <c r="R714" s="4">
        <v>1</v>
      </c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28">
        <f t="shared" ref="BR714:BR777" si="25">SUM(R714:BQ714)</f>
        <v>1</v>
      </c>
      <c r="BS714" s="29">
        <v>695</v>
      </c>
      <c r="BT714" s="29">
        <f t="shared" ref="BT714:BT777" si="26">BS714*BR714</f>
        <v>695</v>
      </c>
      <c r="BU714" s="4"/>
      <c r="BV714" s="10"/>
      <c r="BW714" s="10"/>
      <c r="BX714" s="10"/>
    </row>
    <row r="715" spans="1:76" s="9" customFormat="1" ht="99.95" customHeight="1">
      <c r="A715" s="11" t="s">
        <v>89</v>
      </c>
      <c r="B715" s="4" t="s">
        <v>856</v>
      </c>
      <c r="C715" s="4" t="s">
        <v>1324</v>
      </c>
      <c r="D715" s="4" t="s">
        <v>61</v>
      </c>
      <c r="E715" s="6" t="s">
        <v>62</v>
      </c>
      <c r="F715" s="6">
        <v>2020</v>
      </c>
      <c r="G715" s="4" t="s">
        <v>63</v>
      </c>
      <c r="H715" s="9" t="s">
        <v>2710</v>
      </c>
      <c r="I715" s="4">
        <v>541744</v>
      </c>
      <c r="J715" s="4" t="s">
        <v>143</v>
      </c>
      <c r="K715" s="4" t="s">
        <v>64</v>
      </c>
      <c r="L715" s="4" t="s">
        <v>78</v>
      </c>
      <c r="M715" s="4" t="s">
        <v>1511</v>
      </c>
      <c r="N715" s="4" t="s">
        <v>149</v>
      </c>
      <c r="O715" s="4" t="s">
        <v>150</v>
      </c>
      <c r="P715" s="4" t="s">
        <v>3173</v>
      </c>
      <c r="Q715" s="4" t="s">
        <v>3571</v>
      </c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>
        <v>1</v>
      </c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28">
        <f t="shared" si="25"/>
        <v>1</v>
      </c>
      <c r="BS715" s="29">
        <v>925</v>
      </c>
      <c r="BT715" s="29">
        <f t="shared" si="26"/>
        <v>925</v>
      </c>
      <c r="BU715" s="4"/>
      <c r="BV715" s="10"/>
      <c r="BW715" s="10"/>
      <c r="BX715" s="10"/>
    </row>
    <row r="716" spans="1:76" s="9" customFormat="1" ht="99.95" customHeight="1">
      <c r="A716" s="11" t="s">
        <v>89</v>
      </c>
      <c r="B716" s="4" t="s">
        <v>857</v>
      </c>
      <c r="C716" s="4" t="s">
        <v>1324</v>
      </c>
      <c r="D716" s="4" t="s">
        <v>61</v>
      </c>
      <c r="E716" s="6" t="s">
        <v>62</v>
      </c>
      <c r="F716" s="6">
        <v>2020</v>
      </c>
      <c r="G716" s="4" t="s">
        <v>63</v>
      </c>
      <c r="H716" s="9" t="s">
        <v>2711</v>
      </c>
      <c r="I716" s="4">
        <v>541784</v>
      </c>
      <c r="J716" s="4" t="s">
        <v>2207</v>
      </c>
      <c r="K716" s="4" t="s">
        <v>64</v>
      </c>
      <c r="L716" s="4" t="s">
        <v>326</v>
      </c>
      <c r="M716" s="4" t="s">
        <v>1490</v>
      </c>
      <c r="N716" s="4" t="s">
        <v>66</v>
      </c>
      <c r="O716" s="4" t="s">
        <v>67</v>
      </c>
      <c r="P716" s="4" t="s">
        <v>3291</v>
      </c>
      <c r="Q716" s="4" t="s">
        <v>3571</v>
      </c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>
        <v>1</v>
      </c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28">
        <f t="shared" si="25"/>
        <v>1</v>
      </c>
      <c r="BS716" s="29">
        <v>925</v>
      </c>
      <c r="BT716" s="29">
        <f t="shared" si="26"/>
        <v>925</v>
      </c>
      <c r="BU716" s="4"/>
      <c r="BV716" s="10"/>
      <c r="BW716" s="10"/>
      <c r="BX716" s="10"/>
    </row>
    <row r="717" spans="1:76" s="9" customFormat="1" ht="99.95" customHeight="1">
      <c r="A717" s="11" t="s">
        <v>89</v>
      </c>
      <c r="B717" s="4" t="s">
        <v>864</v>
      </c>
      <c r="C717" s="4" t="s">
        <v>1324</v>
      </c>
      <c r="D717" s="4" t="s">
        <v>61</v>
      </c>
      <c r="E717" s="6" t="s">
        <v>146</v>
      </c>
      <c r="F717" s="6">
        <v>2020</v>
      </c>
      <c r="G717" s="4" t="s">
        <v>63</v>
      </c>
      <c r="H717" s="9" t="s">
        <v>2717</v>
      </c>
      <c r="I717" s="4">
        <v>546678</v>
      </c>
      <c r="J717" s="4" t="s">
        <v>2212</v>
      </c>
      <c r="K717" s="4" t="s">
        <v>64</v>
      </c>
      <c r="L717" s="4" t="s">
        <v>71</v>
      </c>
      <c r="M717" s="4" t="s">
        <v>1516</v>
      </c>
      <c r="N717" s="4" t="s">
        <v>196</v>
      </c>
      <c r="O717" s="4" t="s">
        <v>197</v>
      </c>
      <c r="P717" s="4" t="s">
        <v>3299</v>
      </c>
      <c r="Q717" s="4" t="s">
        <v>70</v>
      </c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>
        <v>1</v>
      </c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28">
        <f t="shared" si="25"/>
        <v>1</v>
      </c>
      <c r="BS717" s="29">
        <v>1695</v>
      </c>
      <c r="BT717" s="29">
        <f t="shared" si="26"/>
        <v>1695</v>
      </c>
      <c r="BU717" s="4"/>
      <c r="BV717" s="10"/>
      <c r="BW717" s="10"/>
      <c r="BX717" s="10"/>
    </row>
    <row r="718" spans="1:76" s="9" customFormat="1" ht="99.95" customHeight="1">
      <c r="A718" s="11" t="s">
        <v>89</v>
      </c>
      <c r="B718" s="4" t="s">
        <v>601</v>
      </c>
      <c r="C718" s="4" t="s">
        <v>1324</v>
      </c>
      <c r="D718" s="4" t="s">
        <v>61</v>
      </c>
      <c r="E718" s="6" t="s">
        <v>146</v>
      </c>
      <c r="F718" s="6">
        <v>2020</v>
      </c>
      <c r="G718" s="4" t="s">
        <v>63</v>
      </c>
      <c r="H718" s="9" t="s">
        <v>2496</v>
      </c>
      <c r="I718" s="4">
        <v>244734</v>
      </c>
      <c r="J718" s="4" t="s">
        <v>275</v>
      </c>
      <c r="K718" s="4" t="s">
        <v>64</v>
      </c>
      <c r="L718" s="4" t="s">
        <v>366</v>
      </c>
      <c r="M718" s="4" t="s">
        <v>1332</v>
      </c>
      <c r="N718" s="4" t="s">
        <v>277</v>
      </c>
      <c r="O718" s="4" t="s">
        <v>278</v>
      </c>
      <c r="P718" s="4" t="s">
        <v>3304</v>
      </c>
      <c r="Q718" s="4" t="s">
        <v>70</v>
      </c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>
        <v>1</v>
      </c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28">
        <f t="shared" si="25"/>
        <v>1</v>
      </c>
      <c r="BS718" s="29">
        <v>530</v>
      </c>
      <c r="BT718" s="29">
        <f t="shared" si="26"/>
        <v>530</v>
      </c>
      <c r="BU718" s="4"/>
      <c r="BV718" s="10"/>
      <c r="BW718" s="10"/>
      <c r="BX718" s="10"/>
    </row>
    <row r="719" spans="1:76" s="9" customFormat="1" ht="99.95" customHeight="1">
      <c r="A719" s="11" t="s">
        <v>89</v>
      </c>
      <c r="B719" s="4" t="s">
        <v>891</v>
      </c>
      <c r="C719" s="4" t="s">
        <v>1324</v>
      </c>
      <c r="D719" s="4" t="s">
        <v>61</v>
      </c>
      <c r="E719" s="6" t="s">
        <v>146</v>
      </c>
      <c r="F719" s="6">
        <v>2020</v>
      </c>
      <c r="G719" s="4" t="s">
        <v>63</v>
      </c>
      <c r="H719" s="9" t="s">
        <v>2743</v>
      </c>
      <c r="I719" s="4">
        <v>557860</v>
      </c>
      <c r="J719" s="4" t="s">
        <v>2222</v>
      </c>
      <c r="K719" s="9" t="s">
        <v>553</v>
      </c>
      <c r="L719" s="4" t="s">
        <v>583</v>
      </c>
      <c r="M719" s="4" t="s">
        <v>584</v>
      </c>
      <c r="N719" s="4" t="s">
        <v>1899</v>
      </c>
      <c r="O719" s="4" t="s">
        <v>2009</v>
      </c>
      <c r="P719" s="4" t="s">
        <v>3314</v>
      </c>
      <c r="Q719" s="4" t="s">
        <v>70</v>
      </c>
      <c r="R719" s="4">
        <v>1</v>
      </c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28">
        <f t="shared" si="25"/>
        <v>1</v>
      </c>
      <c r="BS719" s="29">
        <v>625</v>
      </c>
      <c r="BT719" s="29">
        <f t="shared" si="26"/>
        <v>625</v>
      </c>
      <c r="BU719" s="4"/>
      <c r="BV719" s="10"/>
      <c r="BW719" s="10"/>
      <c r="BX719" s="10"/>
    </row>
    <row r="720" spans="1:76" s="9" customFormat="1" ht="99.95" customHeight="1">
      <c r="A720" s="11" t="s">
        <v>89</v>
      </c>
      <c r="B720" s="4" t="s">
        <v>894</v>
      </c>
      <c r="C720" s="4" t="s">
        <v>1324</v>
      </c>
      <c r="D720" s="4" t="s">
        <v>61</v>
      </c>
      <c r="E720" s="6" t="s">
        <v>146</v>
      </c>
      <c r="F720" s="6">
        <v>2020</v>
      </c>
      <c r="G720" s="4" t="s">
        <v>63</v>
      </c>
      <c r="H720" s="9" t="s">
        <v>2746</v>
      </c>
      <c r="I720" s="4">
        <v>557906</v>
      </c>
      <c r="J720" s="4" t="s">
        <v>2154</v>
      </c>
      <c r="K720" s="9" t="s">
        <v>553</v>
      </c>
      <c r="L720" s="4" t="s">
        <v>558</v>
      </c>
      <c r="M720" s="4" t="s">
        <v>1539</v>
      </c>
      <c r="N720" s="4" t="s">
        <v>516</v>
      </c>
      <c r="O720" s="4" t="s">
        <v>369</v>
      </c>
      <c r="P720" s="4" t="s">
        <v>3294</v>
      </c>
      <c r="Q720" s="4" t="s">
        <v>70</v>
      </c>
      <c r="R720" s="4">
        <v>1</v>
      </c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28">
        <f t="shared" si="25"/>
        <v>1</v>
      </c>
      <c r="BS720" s="29">
        <v>795</v>
      </c>
      <c r="BT720" s="29">
        <f t="shared" si="26"/>
        <v>795</v>
      </c>
      <c r="BU720" s="4"/>
      <c r="BV720" s="10"/>
      <c r="BW720" s="10"/>
      <c r="BX720" s="10"/>
    </row>
    <row r="721" spans="1:76" s="9" customFormat="1" ht="99.95" customHeight="1">
      <c r="A721" s="11" t="s">
        <v>89</v>
      </c>
      <c r="B721" s="4" t="s">
        <v>898</v>
      </c>
      <c r="C721" s="4" t="s">
        <v>1324</v>
      </c>
      <c r="D721" s="4" t="s">
        <v>61</v>
      </c>
      <c r="E721" s="6" t="s">
        <v>146</v>
      </c>
      <c r="F721" s="6">
        <v>2020</v>
      </c>
      <c r="G721" s="4" t="s">
        <v>63</v>
      </c>
      <c r="H721" s="9" t="s">
        <v>2750</v>
      </c>
      <c r="I721" s="4">
        <v>558863</v>
      </c>
      <c r="J721" s="4" t="s">
        <v>2227</v>
      </c>
      <c r="K721" s="4" t="s">
        <v>435</v>
      </c>
      <c r="L721" s="4" t="s">
        <v>484</v>
      </c>
      <c r="M721" s="4" t="s">
        <v>1543</v>
      </c>
      <c r="N721" s="4" t="s">
        <v>445</v>
      </c>
      <c r="O721" s="4" t="s">
        <v>446</v>
      </c>
      <c r="P721" s="4" t="s">
        <v>3316</v>
      </c>
      <c r="Q721" s="4" t="s">
        <v>70</v>
      </c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>
        <v>1</v>
      </c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28">
        <f t="shared" si="25"/>
        <v>1</v>
      </c>
      <c r="BS721" s="29">
        <v>695</v>
      </c>
      <c r="BT721" s="29">
        <f t="shared" si="26"/>
        <v>695</v>
      </c>
      <c r="BU721" s="4"/>
      <c r="BV721" s="10"/>
      <c r="BW721" s="10"/>
      <c r="BX721" s="10"/>
    </row>
    <row r="722" spans="1:76" s="9" customFormat="1" ht="99.95" customHeight="1">
      <c r="A722" s="11" t="s">
        <v>89</v>
      </c>
      <c r="B722" s="4" t="s">
        <v>904</v>
      </c>
      <c r="C722" s="4" t="s">
        <v>1324</v>
      </c>
      <c r="D722" s="4" t="s">
        <v>61</v>
      </c>
      <c r="E722" s="6" t="s">
        <v>146</v>
      </c>
      <c r="F722" s="6">
        <v>2020</v>
      </c>
      <c r="G722" s="4" t="s">
        <v>565</v>
      </c>
      <c r="H722" s="9" t="s">
        <v>2756</v>
      </c>
      <c r="I722" s="4">
        <v>564147</v>
      </c>
      <c r="J722" s="4" t="s">
        <v>2231</v>
      </c>
      <c r="K722" s="4" t="s">
        <v>64</v>
      </c>
      <c r="L722" s="4" t="s">
        <v>72</v>
      </c>
      <c r="M722" s="4" t="s">
        <v>1549</v>
      </c>
      <c r="N722" s="4" t="s">
        <v>92</v>
      </c>
      <c r="O722" s="4" t="s">
        <v>93</v>
      </c>
      <c r="P722" s="4" t="s">
        <v>3319</v>
      </c>
      <c r="Q722" s="4" t="s">
        <v>70</v>
      </c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>
        <v>1</v>
      </c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28">
        <f t="shared" si="25"/>
        <v>1</v>
      </c>
      <c r="BS722" s="29">
        <v>1195</v>
      </c>
      <c r="BT722" s="29">
        <f t="shared" si="26"/>
        <v>1195</v>
      </c>
      <c r="BU722" s="4"/>
      <c r="BV722" s="10"/>
      <c r="BW722" s="10"/>
      <c r="BX722" s="10"/>
    </row>
    <row r="723" spans="1:76" s="9" customFormat="1" ht="99.95" customHeight="1">
      <c r="A723" s="11" t="s">
        <v>89</v>
      </c>
      <c r="B723" s="4" t="s">
        <v>922</v>
      </c>
      <c r="C723" s="4" t="s">
        <v>1324</v>
      </c>
      <c r="D723" s="4" t="s">
        <v>61</v>
      </c>
      <c r="E723" s="6" t="s">
        <v>146</v>
      </c>
      <c r="F723" s="6">
        <v>2020</v>
      </c>
      <c r="G723" s="4" t="s">
        <v>565</v>
      </c>
      <c r="H723" s="9" t="s">
        <v>2774</v>
      </c>
      <c r="I723" s="4">
        <v>573768</v>
      </c>
      <c r="J723" s="4" t="s">
        <v>2241</v>
      </c>
      <c r="K723" s="4" t="s">
        <v>64</v>
      </c>
      <c r="L723" s="4" t="s">
        <v>366</v>
      </c>
      <c r="M723" s="4" t="s">
        <v>366</v>
      </c>
      <c r="N723" s="4" t="s">
        <v>66</v>
      </c>
      <c r="O723" s="4" t="s">
        <v>67</v>
      </c>
      <c r="P723" s="4" t="s">
        <v>3332</v>
      </c>
      <c r="Q723" s="4" t="s">
        <v>70</v>
      </c>
      <c r="R723" s="4"/>
      <c r="S723" s="4"/>
      <c r="T723" s="4"/>
      <c r="U723" s="4"/>
      <c r="V723" s="4">
        <v>1</v>
      </c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28">
        <f t="shared" si="25"/>
        <v>1</v>
      </c>
      <c r="BS723" s="29">
        <v>425</v>
      </c>
      <c r="BT723" s="29">
        <f t="shared" si="26"/>
        <v>425</v>
      </c>
      <c r="BU723" s="4"/>
      <c r="BV723" s="10"/>
      <c r="BW723" s="10"/>
      <c r="BX723" s="10"/>
    </row>
    <row r="724" spans="1:76" s="9" customFormat="1" ht="99.95" customHeight="1">
      <c r="A724" s="11" t="s">
        <v>89</v>
      </c>
      <c r="B724" s="4" t="s">
        <v>925</v>
      </c>
      <c r="C724" s="4" t="s">
        <v>1324</v>
      </c>
      <c r="D724" s="4" t="s">
        <v>61</v>
      </c>
      <c r="E724" s="6" t="s">
        <v>62</v>
      </c>
      <c r="F724" s="6">
        <v>2020</v>
      </c>
      <c r="G724" s="4" t="s">
        <v>63</v>
      </c>
      <c r="H724" s="9" t="s">
        <v>2776</v>
      </c>
      <c r="I724" s="4">
        <v>573945</v>
      </c>
      <c r="J724" s="4" t="s">
        <v>2243</v>
      </c>
      <c r="K724" s="4" t="s">
        <v>64</v>
      </c>
      <c r="L724" s="4" t="s">
        <v>65</v>
      </c>
      <c r="M724" s="4" t="s">
        <v>1561</v>
      </c>
      <c r="N724" s="4" t="s">
        <v>100</v>
      </c>
      <c r="O724" s="4" t="s">
        <v>101</v>
      </c>
      <c r="P724" s="4" t="s">
        <v>3142</v>
      </c>
      <c r="Q724" s="4" t="s">
        <v>3571</v>
      </c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>
        <v>1</v>
      </c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28">
        <f t="shared" si="25"/>
        <v>1</v>
      </c>
      <c r="BS724" s="29">
        <v>1195</v>
      </c>
      <c r="BT724" s="29">
        <f t="shared" si="26"/>
        <v>1195</v>
      </c>
      <c r="BU724" s="4"/>
      <c r="BV724" s="10"/>
      <c r="BW724" s="10"/>
      <c r="BX724" s="10"/>
    </row>
    <row r="725" spans="1:76" s="9" customFormat="1" ht="99.95" customHeight="1">
      <c r="A725" s="11" t="s">
        <v>89</v>
      </c>
      <c r="B725" s="4" t="s">
        <v>930</v>
      </c>
      <c r="C725" s="4" t="s">
        <v>1324</v>
      </c>
      <c r="D725" s="4" t="s">
        <v>61</v>
      </c>
      <c r="E725" s="6" t="s">
        <v>62</v>
      </c>
      <c r="F725" s="6">
        <v>2020</v>
      </c>
      <c r="G725" s="4" t="s">
        <v>63</v>
      </c>
      <c r="H725" s="9" t="s">
        <v>2781</v>
      </c>
      <c r="I725" s="4">
        <v>574753</v>
      </c>
      <c r="J725" s="4" t="s">
        <v>274</v>
      </c>
      <c r="K725" s="4" t="s">
        <v>64</v>
      </c>
      <c r="L725" s="4" t="s">
        <v>272</v>
      </c>
      <c r="M725" s="4" t="s">
        <v>272</v>
      </c>
      <c r="N725" s="4" t="s">
        <v>568</v>
      </c>
      <c r="O725" s="4" t="s">
        <v>569</v>
      </c>
      <c r="P725" s="4" t="s">
        <v>3144</v>
      </c>
      <c r="Q725" s="4" t="s">
        <v>70</v>
      </c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>
        <v>1</v>
      </c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28">
        <f t="shared" si="25"/>
        <v>1</v>
      </c>
      <c r="BS725" s="29">
        <v>625</v>
      </c>
      <c r="BT725" s="29">
        <f t="shared" si="26"/>
        <v>625</v>
      </c>
      <c r="BU725" s="4"/>
      <c r="BV725" s="10"/>
      <c r="BW725" s="10"/>
      <c r="BX725" s="10"/>
    </row>
    <row r="726" spans="1:76" s="9" customFormat="1" ht="99.95" customHeight="1">
      <c r="A726" s="11" t="s">
        <v>89</v>
      </c>
      <c r="B726" s="4" t="s">
        <v>933</v>
      </c>
      <c r="C726" s="4" t="s">
        <v>1324</v>
      </c>
      <c r="D726" s="4" t="s">
        <v>61</v>
      </c>
      <c r="E726" s="6" t="s">
        <v>62</v>
      </c>
      <c r="F726" s="6">
        <v>2020</v>
      </c>
      <c r="G726" s="4" t="s">
        <v>63</v>
      </c>
      <c r="H726" s="9" t="s">
        <v>2784</v>
      </c>
      <c r="I726" s="4">
        <v>574997</v>
      </c>
      <c r="J726" s="4" t="s">
        <v>2247</v>
      </c>
      <c r="K726" s="4" t="s">
        <v>64</v>
      </c>
      <c r="L726" s="4" t="s">
        <v>65</v>
      </c>
      <c r="M726" s="4" t="s">
        <v>65</v>
      </c>
      <c r="N726" s="4" t="s">
        <v>167</v>
      </c>
      <c r="O726" s="4" t="s">
        <v>84</v>
      </c>
      <c r="P726" s="4" t="s">
        <v>3337</v>
      </c>
      <c r="Q726" s="4" t="s">
        <v>70</v>
      </c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>
        <v>1</v>
      </c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28">
        <f t="shared" si="25"/>
        <v>1</v>
      </c>
      <c r="BS726" s="29">
        <v>1095</v>
      </c>
      <c r="BT726" s="29">
        <f t="shared" si="26"/>
        <v>1095</v>
      </c>
      <c r="BU726" s="4"/>
      <c r="BV726" s="10"/>
      <c r="BW726" s="10"/>
      <c r="BX726" s="10"/>
    </row>
    <row r="727" spans="1:76" s="9" customFormat="1" ht="99.95" customHeight="1">
      <c r="A727" s="11" t="s">
        <v>89</v>
      </c>
      <c r="B727" s="4" t="s">
        <v>939</v>
      </c>
      <c r="C727" s="4" t="s">
        <v>1324</v>
      </c>
      <c r="D727" s="4" t="s">
        <v>61</v>
      </c>
      <c r="E727" s="6" t="s">
        <v>62</v>
      </c>
      <c r="F727" s="6">
        <v>2020</v>
      </c>
      <c r="G727" s="4" t="s">
        <v>63</v>
      </c>
      <c r="H727" s="9" t="s">
        <v>2790</v>
      </c>
      <c r="I727" s="4">
        <v>576359</v>
      </c>
      <c r="J727" s="4" t="s">
        <v>2239</v>
      </c>
      <c r="K727" s="4" t="s">
        <v>64</v>
      </c>
      <c r="L727" s="4" t="s">
        <v>65</v>
      </c>
      <c r="M727" s="4" t="s">
        <v>1566</v>
      </c>
      <c r="N727" s="4" t="s">
        <v>66</v>
      </c>
      <c r="O727" s="4" t="s">
        <v>67</v>
      </c>
      <c r="P727" s="4" t="s">
        <v>3342</v>
      </c>
      <c r="Q727" s="4" t="s">
        <v>3578</v>
      </c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>
        <v>1</v>
      </c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28">
        <f t="shared" si="25"/>
        <v>1</v>
      </c>
      <c r="BS727" s="29">
        <v>1545</v>
      </c>
      <c r="BT727" s="29">
        <f t="shared" si="26"/>
        <v>1545</v>
      </c>
      <c r="BU727" s="4"/>
      <c r="BV727" s="10"/>
      <c r="BW727" s="10"/>
      <c r="BX727" s="10"/>
    </row>
    <row r="728" spans="1:76" s="9" customFormat="1" ht="99.95" customHeight="1">
      <c r="A728" s="11" t="s">
        <v>89</v>
      </c>
      <c r="B728" s="4" t="s">
        <v>942</v>
      </c>
      <c r="C728" s="4" t="s">
        <v>1324</v>
      </c>
      <c r="D728" s="4" t="s">
        <v>61</v>
      </c>
      <c r="E728" s="6" t="s">
        <v>62</v>
      </c>
      <c r="F728" s="6">
        <v>2020</v>
      </c>
      <c r="G728" s="4" t="s">
        <v>63</v>
      </c>
      <c r="H728" s="9" t="s">
        <v>2793</v>
      </c>
      <c r="I728" s="4">
        <v>576594</v>
      </c>
      <c r="J728" s="4" t="s">
        <v>2246</v>
      </c>
      <c r="K728" s="4" t="s">
        <v>64</v>
      </c>
      <c r="L728" s="4" t="s">
        <v>65</v>
      </c>
      <c r="M728" s="4" t="s">
        <v>65</v>
      </c>
      <c r="N728" s="4" t="s">
        <v>140</v>
      </c>
      <c r="O728" s="4" t="s">
        <v>141</v>
      </c>
      <c r="P728" s="4" t="s">
        <v>3144</v>
      </c>
      <c r="Q728" s="4" t="s">
        <v>70</v>
      </c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>
        <v>1</v>
      </c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28">
        <f t="shared" si="25"/>
        <v>1</v>
      </c>
      <c r="BS728" s="29">
        <v>595</v>
      </c>
      <c r="BT728" s="29">
        <f t="shared" si="26"/>
        <v>595</v>
      </c>
      <c r="BU728" s="4"/>
      <c r="BV728" s="10"/>
      <c r="BW728" s="10"/>
      <c r="BX728" s="10"/>
    </row>
    <row r="729" spans="1:76" s="9" customFormat="1" ht="99.95" customHeight="1">
      <c r="A729" s="11" t="s">
        <v>89</v>
      </c>
      <c r="B729" s="4" t="s">
        <v>943</v>
      </c>
      <c r="C729" s="4" t="s">
        <v>1324</v>
      </c>
      <c r="D729" s="4" t="s">
        <v>61</v>
      </c>
      <c r="E729" s="6" t="s">
        <v>62</v>
      </c>
      <c r="F729" s="6">
        <v>2020</v>
      </c>
      <c r="G729" s="4" t="s">
        <v>63</v>
      </c>
      <c r="H729" s="9" t="s">
        <v>2794</v>
      </c>
      <c r="I729" s="4">
        <v>576831</v>
      </c>
      <c r="J729" s="4" t="s">
        <v>2251</v>
      </c>
      <c r="K729" s="4" t="s">
        <v>64</v>
      </c>
      <c r="L729" s="4" t="s">
        <v>366</v>
      </c>
      <c r="M729" s="4" t="s">
        <v>366</v>
      </c>
      <c r="N729" s="4" t="s">
        <v>239</v>
      </c>
      <c r="O729" s="4" t="s">
        <v>240</v>
      </c>
      <c r="P729" s="4" t="s">
        <v>3343</v>
      </c>
      <c r="Q729" s="4" t="s">
        <v>70</v>
      </c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>
        <v>1</v>
      </c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28">
        <f t="shared" si="25"/>
        <v>1</v>
      </c>
      <c r="BS729" s="29">
        <v>635</v>
      </c>
      <c r="BT729" s="29">
        <f t="shared" si="26"/>
        <v>635</v>
      </c>
      <c r="BU729" s="4"/>
      <c r="BV729" s="10"/>
      <c r="BW729" s="10"/>
      <c r="BX729" s="10"/>
    </row>
    <row r="730" spans="1:76" s="9" customFormat="1" ht="99.95" customHeight="1">
      <c r="A730" s="11" t="s">
        <v>89</v>
      </c>
      <c r="B730" s="4" t="s">
        <v>953</v>
      </c>
      <c r="C730" s="4" t="s">
        <v>1324</v>
      </c>
      <c r="D730" s="4" t="s">
        <v>61</v>
      </c>
      <c r="E730" s="6" t="s">
        <v>62</v>
      </c>
      <c r="F730" s="6">
        <v>2020</v>
      </c>
      <c r="G730" s="4" t="s">
        <v>63</v>
      </c>
      <c r="H730" s="9" t="s">
        <v>2804</v>
      </c>
      <c r="I730" s="4">
        <v>579834</v>
      </c>
      <c r="J730" s="4" t="s">
        <v>2255</v>
      </c>
      <c r="K730" s="4" t="s">
        <v>64</v>
      </c>
      <c r="L730" s="4" t="s">
        <v>2399</v>
      </c>
      <c r="M730" s="4" t="s">
        <v>75</v>
      </c>
      <c r="N730" s="4" t="s">
        <v>73</v>
      </c>
      <c r="O730" s="4" t="s">
        <v>74</v>
      </c>
      <c r="P730" s="4" t="s">
        <v>3349</v>
      </c>
      <c r="Q730" s="4" t="s">
        <v>70</v>
      </c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>
        <v>1</v>
      </c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28">
        <f t="shared" si="25"/>
        <v>1</v>
      </c>
      <c r="BS730" s="29">
        <v>665</v>
      </c>
      <c r="BT730" s="29">
        <f t="shared" si="26"/>
        <v>665</v>
      </c>
      <c r="BU730" s="4"/>
      <c r="BV730" s="10"/>
      <c r="BW730" s="10"/>
      <c r="BX730" s="10"/>
    </row>
    <row r="731" spans="1:76" s="9" customFormat="1" ht="99.95" customHeight="1">
      <c r="A731" s="11" t="s">
        <v>89</v>
      </c>
      <c r="B731" s="4" t="s">
        <v>490</v>
      </c>
      <c r="C731" s="4" t="s">
        <v>1324</v>
      </c>
      <c r="D731" s="4" t="s">
        <v>61</v>
      </c>
      <c r="E731" s="6" t="s">
        <v>146</v>
      </c>
      <c r="F731" s="6">
        <v>2020</v>
      </c>
      <c r="G731" s="4" t="s">
        <v>63</v>
      </c>
      <c r="H731" s="9" t="s">
        <v>2486</v>
      </c>
      <c r="I731" s="4">
        <v>580183</v>
      </c>
      <c r="J731" s="4" t="s">
        <v>491</v>
      </c>
      <c r="K731" s="4" t="s">
        <v>435</v>
      </c>
      <c r="L731" s="4" t="s">
        <v>484</v>
      </c>
      <c r="M731" s="4" t="s">
        <v>492</v>
      </c>
      <c r="N731" s="4" t="s">
        <v>493</v>
      </c>
      <c r="O731" s="4" t="s">
        <v>493</v>
      </c>
      <c r="P731" s="4" t="s">
        <v>3350</v>
      </c>
      <c r="Q731" s="4" t="s">
        <v>70</v>
      </c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>
        <v>1</v>
      </c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28">
        <f t="shared" si="25"/>
        <v>1</v>
      </c>
      <c r="BS731" s="29">
        <v>495</v>
      </c>
      <c r="BT731" s="29">
        <f t="shared" si="26"/>
        <v>495</v>
      </c>
      <c r="BU731" s="4"/>
      <c r="BV731" s="10"/>
      <c r="BW731" s="10"/>
      <c r="BX731" s="10"/>
    </row>
    <row r="732" spans="1:76" s="9" customFormat="1" ht="99.95" customHeight="1">
      <c r="A732" s="11" t="s">
        <v>89</v>
      </c>
      <c r="B732" s="4" t="s">
        <v>477</v>
      </c>
      <c r="C732" s="4" t="s">
        <v>1324</v>
      </c>
      <c r="D732" s="4" t="s">
        <v>61</v>
      </c>
      <c r="E732" s="6" t="s">
        <v>62</v>
      </c>
      <c r="F732" s="6">
        <v>2020</v>
      </c>
      <c r="G732" s="4" t="s">
        <v>63</v>
      </c>
      <c r="H732" s="9" t="s">
        <v>2484</v>
      </c>
      <c r="I732" s="4">
        <v>580193</v>
      </c>
      <c r="J732" s="4" t="s">
        <v>478</v>
      </c>
      <c r="K732" s="4" t="s">
        <v>435</v>
      </c>
      <c r="L732" s="4" t="s">
        <v>484</v>
      </c>
      <c r="M732" s="4" t="s">
        <v>479</v>
      </c>
      <c r="N732" s="4" t="s">
        <v>480</v>
      </c>
      <c r="O732" s="4" t="s">
        <v>480</v>
      </c>
      <c r="P732" s="4" t="s">
        <v>3351</v>
      </c>
      <c r="Q732" s="4" t="s">
        <v>70</v>
      </c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>
        <v>1</v>
      </c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28">
        <f t="shared" si="25"/>
        <v>1</v>
      </c>
      <c r="BS732" s="29">
        <v>695</v>
      </c>
      <c r="BT732" s="29">
        <f t="shared" si="26"/>
        <v>695</v>
      </c>
      <c r="BU732" s="4"/>
      <c r="BV732" s="10"/>
      <c r="BW732" s="10"/>
      <c r="BX732" s="10"/>
    </row>
    <row r="733" spans="1:76" s="9" customFormat="1" ht="99.95" customHeight="1">
      <c r="A733" s="11" t="s">
        <v>89</v>
      </c>
      <c r="B733" s="4" t="s">
        <v>955</v>
      </c>
      <c r="C733" s="4" t="s">
        <v>1324</v>
      </c>
      <c r="D733" s="4" t="s">
        <v>61</v>
      </c>
      <c r="E733" s="6" t="s">
        <v>146</v>
      </c>
      <c r="F733" s="6">
        <v>2020</v>
      </c>
      <c r="G733" s="4" t="s">
        <v>63</v>
      </c>
      <c r="H733" s="9" t="s">
        <v>2805</v>
      </c>
      <c r="I733" s="4">
        <v>580202</v>
      </c>
      <c r="J733" s="4" t="s">
        <v>2256</v>
      </c>
      <c r="K733" s="4" t="s">
        <v>435</v>
      </c>
      <c r="L733" s="4" t="s">
        <v>2407</v>
      </c>
      <c r="M733" s="4" t="s">
        <v>1576</v>
      </c>
      <c r="N733" s="4" t="s">
        <v>1908</v>
      </c>
      <c r="O733" s="4" t="s">
        <v>2014</v>
      </c>
      <c r="P733" s="4" t="s">
        <v>3138</v>
      </c>
      <c r="Q733" s="4" t="s">
        <v>70</v>
      </c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>
        <v>1</v>
      </c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28">
        <f t="shared" si="25"/>
        <v>1</v>
      </c>
      <c r="BS733" s="29">
        <v>695</v>
      </c>
      <c r="BT733" s="29">
        <f t="shared" si="26"/>
        <v>695</v>
      </c>
      <c r="BU733" s="4"/>
      <c r="BV733" s="10"/>
      <c r="BW733" s="10"/>
      <c r="BX733" s="10"/>
    </row>
    <row r="734" spans="1:76" s="9" customFormat="1" ht="99.95" customHeight="1">
      <c r="A734" s="11" t="s">
        <v>89</v>
      </c>
      <c r="B734" s="4" t="s">
        <v>957</v>
      </c>
      <c r="C734" s="4" t="s">
        <v>1324</v>
      </c>
      <c r="D734" s="4" t="s">
        <v>61</v>
      </c>
      <c r="E734" s="6" t="s">
        <v>62</v>
      </c>
      <c r="F734" s="6">
        <v>2020</v>
      </c>
      <c r="G734" s="4" t="s">
        <v>63</v>
      </c>
      <c r="H734" s="9" t="s">
        <v>2807</v>
      </c>
      <c r="I734" s="4">
        <v>581066</v>
      </c>
      <c r="J734" s="4" t="s">
        <v>139</v>
      </c>
      <c r="K734" s="4" t="s">
        <v>64</v>
      </c>
      <c r="L734" s="4" t="s">
        <v>326</v>
      </c>
      <c r="M734" s="4" t="s">
        <v>1577</v>
      </c>
      <c r="N734" s="4" t="s">
        <v>92</v>
      </c>
      <c r="O734" s="4" t="s">
        <v>93</v>
      </c>
      <c r="P734" s="4" t="s">
        <v>3353</v>
      </c>
      <c r="Q734" s="4" t="s">
        <v>70</v>
      </c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>
        <v>1</v>
      </c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28">
        <f t="shared" si="25"/>
        <v>1</v>
      </c>
      <c r="BS734" s="29">
        <v>1495</v>
      </c>
      <c r="BT734" s="29">
        <f t="shared" si="26"/>
        <v>1495</v>
      </c>
      <c r="BU734" s="4"/>
      <c r="BV734" s="10"/>
      <c r="BW734" s="10"/>
      <c r="BX734" s="10"/>
    </row>
    <row r="735" spans="1:76" s="9" customFormat="1" ht="99.95" customHeight="1">
      <c r="A735" s="11" t="s">
        <v>89</v>
      </c>
      <c r="B735" s="4" t="s">
        <v>965</v>
      </c>
      <c r="C735" s="4" t="s">
        <v>1324</v>
      </c>
      <c r="D735" s="4" t="s">
        <v>61</v>
      </c>
      <c r="E735" s="6" t="s">
        <v>146</v>
      </c>
      <c r="F735" s="6">
        <v>2020</v>
      </c>
      <c r="G735" s="4" t="s">
        <v>63</v>
      </c>
      <c r="H735" s="9" t="s">
        <v>2813</v>
      </c>
      <c r="I735" s="4">
        <v>581254</v>
      </c>
      <c r="J735" s="4" t="s">
        <v>2234</v>
      </c>
      <c r="K735" s="9" t="s">
        <v>553</v>
      </c>
      <c r="L735" s="4" t="s">
        <v>558</v>
      </c>
      <c r="M735" s="4" t="s">
        <v>1581</v>
      </c>
      <c r="N735" s="4" t="s">
        <v>1902</v>
      </c>
      <c r="O735" s="4" t="s">
        <v>88</v>
      </c>
      <c r="P735" s="4" t="s">
        <v>3324</v>
      </c>
      <c r="Q735" s="4" t="s">
        <v>70</v>
      </c>
      <c r="R735" s="4">
        <v>1</v>
      </c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28">
        <f t="shared" si="25"/>
        <v>1</v>
      </c>
      <c r="BS735" s="29">
        <v>495</v>
      </c>
      <c r="BT735" s="29">
        <f t="shared" si="26"/>
        <v>495</v>
      </c>
      <c r="BU735" s="4"/>
      <c r="BV735" s="10"/>
      <c r="BW735" s="10"/>
      <c r="BX735" s="10"/>
    </row>
    <row r="736" spans="1:76" s="9" customFormat="1" ht="99.95" customHeight="1">
      <c r="A736" s="11" t="s">
        <v>89</v>
      </c>
      <c r="B736" s="4" t="s">
        <v>967</v>
      </c>
      <c r="C736" s="4" t="s">
        <v>1324</v>
      </c>
      <c r="D736" s="4" t="s">
        <v>61</v>
      </c>
      <c r="E736" s="6" t="s">
        <v>146</v>
      </c>
      <c r="F736" s="6">
        <v>2020</v>
      </c>
      <c r="G736" s="4" t="s">
        <v>63</v>
      </c>
      <c r="H736" s="9" t="s">
        <v>2815</v>
      </c>
      <c r="I736" s="4">
        <v>581259</v>
      </c>
      <c r="J736" s="4" t="s">
        <v>2260</v>
      </c>
      <c r="K736" s="9" t="s">
        <v>553</v>
      </c>
      <c r="L736" s="4" t="s">
        <v>558</v>
      </c>
      <c r="M736" s="4" t="s">
        <v>1583</v>
      </c>
      <c r="N736" s="4" t="s">
        <v>1909</v>
      </c>
      <c r="O736" s="4" t="s">
        <v>2015</v>
      </c>
      <c r="P736" s="4" t="s">
        <v>3358</v>
      </c>
      <c r="Q736" s="4" t="s">
        <v>70</v>
      </c>
      <c r="R736" s="4">
        <v>1</v>
      </c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28">
        <f t="shared" si="25"/>
        <v>1</v>
      </c>
      <c r="BS736" s="29">
        <v>495</v>
      </c>
      <c r="BT736" s="29">
        <f t="shared" si="26"/>
        <v>495</v>
      </c>
      <c r="BU736" s="4"/>
      <c r="BV736" s="10"/>
      <c r="BW736" s="10"/>
      <c r="BX736" s="10"/>
    </row>
    <row r="737" spans="1:76" s="9" customFormat="1" ht="99.95" customHeight="1">
      <c r="A737" s="11" t="s">
        <v>89</v>
      </c>
      <c r="B737" s="4" t="s">
        <v>968</v>
      </c>
      <c r="C737" s="4" t="s">
        <v>1324</v>
      </c>
      <c r="D737" s="4" t="s">
        <v>61</v>
      </c>
      <c r="E737" s="6" t="s">
        <v>62</v>
      </c>
      <c r="F737" s="6">
        <v>2020</v>
      </c>
      <c r="G737" s="4" t="s">
        <v>63</v>
      </c>
      <c r="H737" s="9" t="s">
        <v>2816</v>
      </c>
      <c r="I737" s="4">
        <v>581259</v>
      </c>
      <c r="J737" s="4" t="s">
        <v>2184</v>
      </c>
      <c r="K737" s="9" t="s">
        <v>553</v>
      </c>
      <c r="L737" s="4" t="s">
        <v>558</v>
      </c>
      <c r="M737" s="4" t="s">
        <v>1584</v>
      </c>
      <c r="N737" s="4" t="s">
        <v>1910</v>
      </c>
      <c r="O737" s="4" t="s">
        <v>2016</v>
      </c>
      <c r="P737" s="4" t="s">
        <v>3359</v>
      </c>
      <c r="Q737" s="4" t="s">
        <v>70</v>
      </c>
      <c r="R737" s="4">
        <v>1</v>
      </c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28">
        <f t="shared" si="25"/>
        <v>1</v>
      </c>
      <c r="BS737" s="29">
        <v>550</v>
      </c>
      <c r="BT737" s="29">
        <f t="shared" si="26"/>
        <v>550</v>
      </c>
      <c r="BU737" s="4"/>
      <c r="BV737" s="10"/>
      <c r="BW737" s="10"/>
      <c r="BX737" s="10"/>
    </row>
    <row r="738" spans="1:76" s="9" customFormat="1" ht="99.95" customHeight="1">
      <c r="A738" s="11" t="s">
        <v>89</v>
      </c>
      <c r="B738" s="4" t="s">
        <v>970</v>
      </c>
      <c r="C738" s="4" t="s">
        <v>1324</v>
      </c>
      <c r="D738" s="4" t="s">
        <v>61</v>
      </c>
      <c r="E738" s="6" t="s">
        <v>62</v>
      </c>
      <c r="F738" s="6">
        <v>2020</v>
      </c>
      <c r="G738" s="4" t="s">
        <v>63</v>
      </c>
      <c r="H738" s="9" t="s">
        <v>2818</v>
      </c>
      <c r="I738" s="4">
        <v>581289</v>
      </c>
      <c r="J738" s="4" t="s">
        <v>2261</v>
      </c>
      <c r="K738" s="9" t="s">
        <v>553</v>
      </c>
      <c r="L738" s="4" t="s">
        <v>558</v>
      </c>
      <c r="M738" s="4" t="s">
        <v>1586</v>
      </c>
      <c r="N738" s="4" t="s">
        <v>563</v>
      </c>
      <c r="O738" s="4" t="s">
        <v>564</v>
      </c>
      <c r="P738" s="4" t="s">
        <v>3360</v>
      </c>
      <c r="Q738" s="4" t="s">
        <v>70</v>
      </c>
      <c r="R738" s="4">
        <v>1</v>
      </c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28">
        <f t="shared" si="25"/>
        <v>1</v>
      </c>
      <c r="BS738" s="29">
        <v>495</v>
      </c>
      <c r="BT738" s="29">
        <f t="shared" si="26"/>
        <v>495</v>
      </c>
      <c r="BU738" s="4"/>
      <c r="BV738" s="10"/>
      <c r="BW738" s="10"/>
      <c r="BX738" s="10"/>
    </row>
    <row r="739" spans="1:76" s="9" customFormat="1" ht="99.95" customHeight="1">
      <c r="A739" s="11" t="s">
        <v>89</v>
      </c>
      <c r="B739" s="4" t="s">
        <v>981</v>
      </c>
      <c r="C739" s="4" t="s">
        <v>1324</v>
      </c>
      <c r="D739" s="4" t="s">
        <v>61</v>
      </c>
      <c r="E739" s="6" t="s">
        <v>146</v>
      </c>
      <c r="F739" s="6">
        <v>2020</v>
      </c>
      <c r="G739" s="4" t="s">
        <v>565</v>
      </c>
      <c r="H739" s="9" t="s">
        <v>2829</v>
      </c>
      <c r="I739" s="4">
        <v>582860</v>
      </c>
      <c r="J739" s="4" t="s">
        <v>2266</v>
      </c>
      <c r="K739" s="4" t="s">
        <v>435</v>
      </c>
      <c r="L739" s="4" t="s">
        <v>484</v>
      </c>
      <c r="M739" s="4" t="s">
        <v>1594</v>
      </c>
      <c r="N739" s="4" t="s">
        <v>1911</v>
      </c>
      <c r="O739" s="4" t="s">
        <v>2017</v>
      </c>
      <c r="P739" s="4" t="s">
        <v>3368</v>
      </c>
      <c r="Q739" s="4" t="s">
        <v>70</v>
      </c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>
        <v>1</v>
      </c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28">
        <f t="shared" si="25"/>
        <v>1</v>
      </c>
      <c r="BS739" s="29">
        <v>395</v>
      </c>
      <c r="BT739" s="29">
        <f t="shared" si="26"/>
        <v>395</v>
      </c>
      <c r="BU739" s="4"/>
      <c r="BV739" s="10"/>
      <c r="BW739" s="10"/>
      <c r="BX739" s="10"/>
    </row>
    <row r="740" spans="1:76" s="9" customFormat="1" ht="99.95" customHeight="1">
      <c r="A740" s="11" t="s">
        <v>89</v>
      </c>
      <c r="B740" s="4" t="s">
        <v>499</v>
      </c>
      <c r="C740" s="4" t="s">
        <v>1324</v>
      </c>
      <c r="D740" s="4" t="s">
        <v>61</v>
      </c>
      <c r="E740" s="6" t="s">
        <v>62</v>
      </c>
      <c r="F740" s="6">
        <v>2020</v>
      </c>
      <c r="G740" s="4" t="s">
        <v>63</v>
      </c>
      <c r="H740" s="9" t="s">
        <v>2488</v>
      </c>
      <c r="I740" s="4">
        <v>585550</v>
      </c>
      <c r="J740" s="4" t="s">
        <v>500</v>
      </c>
      <c r="K740" s="4" t="s">
        <v>435</v>
      </c>
      <c r="L740" s="4" t="s">
        <v>484</v>
      </c>
      <c r="M740" s="4" t="s">
        <v>501</v>
      </c>
      <c r="N740" s="4" t="s">
        <v>502</v>
      </c>
      <c r="O740" s="4" t="s">
        <v>503</v>
      </c>
      <c r="P740" s="4" t="s">
        <v>3368</v>
      </c>
      <c r="Q740" s="4" t="s">
        <v>70</v>
      </c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>
        <v>1</v>
      </c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28">
        <f t="shared" si="25"/>
        <v>1</v>
      </c>
      <c r="BS740" s="29">
        <v>395</v>
      </c>
      <c r="BT740" s="29">
        <f t="shared" si="26"/>
        <v>395</v>
      </c>
      <c r="BU740" s="4"/>
      <c r="BV740" s="10"/>
      <c r="BW740" s="10"/>
      <c r="BX740" s="10"/>
    </row>
    <row r="741" spans="1:76" s="9" customFormat="1" ht="99.95" customHeight="1">
      <c r="A741" s="11" t="s">
        <v>89</v>
      </c>
      <c r="B741" s="4" t="s">
        <v>992</v>
      </c>
      <c r="C741" s="4" t="s">
        <v>1324</v>
      </c>
      <c r="D741" s="4" t="s">
        <v>61</v>
      </c>
      <c r="E741" s="6" t="s">
        <v>146</v>
      </c>
      <c r="F741" s="6">
        <v>2020</v>
      </c>
      <c r="G741" s="4" t="s">
        <v>565</v>
      </c>
      <c r="H741" s="9" t="s">
        <v>2840</v>
      </c>
      <c r="I741" s="4">
        <v>585965</v>
      </c>
      <c r="J741" s="4" t="s">
        <v>2272</v>
      </c>
      <c r="K741" s="4" t="s">
        <v>64</v>
      </c>
      <c r="L741" s="4" t="s">
        <v>366</v>
      </c>
      <c r="M741" s="4" t="s">
        <v>1603</v>
      </c>
      <c r="N741" s="4" t="s">
        <v>300</v>
      </c>
      <c r="O741" s="4" t="s">
        <v>301</v>
      </c>
      <c r="P741" s="4" t="s">
        <v>3374</v>
      </c>
      <c r="Q741" s="4" t="s">
        <v>70</v>
      </c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>
        <v>1</v>
      </c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28">
        <f t="shared" si="25"/>
        <v>1</v>
      </c>
      <c r="BS741" s="29">
        <v>545</v>
      </c>
      <c r="BT741" s="29">
        <f t="shared" si="26"/>
        <v>545</v>
      </c>
      <c r="BU741" s="4"/>
      <c r="BV741" s="10"/>
      <c r="BW741" s="10"/>
      <c r="BX741" s="10"/>
    </row>
    <row r="742" spans="1:76" s="9" customFormat="1" ht="99.95" customHeight="1">
      <c r="A742" s="11" t="s">
        <v>89</v>
      </c>
      <c r="B742" s="4" t="s">
        <v>388</v>
      </c>
      <c r="C742" s="4" t="s">
        <v>1324</v>
      </c>
      <c r="D742" s="4" t="s">
        <v>61</v>
      </c>
      <c r="E742" s="6" t="s">
        <v>62</v>
      </c>
      <c r="F742" s="6">
        <v>2020</v>
      </c>
      <c r="G742" s="4" t="s">
        <v>63</v>
      </c>
      <c r="H742" s="9" t="s">
        <v>2468</v>
      </c>
      <c r="I742" s="4">
        <v>587785</v>
      </c>
      <c r="J742" s="4" t="s">
        <v>389</v>
      </c>
      <c r="K742" s="4" t="s">
        <v>64</v>
      </c>
      <c r="L742" s="4" t="s">
        <v>366</v>
      </c>
      <c r="M742" s="4" t="s">
        <v>390</v>
      </c>
      <c r="N742" s="4" t="s">
        <v>66</v>
      </c>
      <c r="O742" s="4" t="s">
        <v>67</v>
      </c>
      <c r="P742" s="4" t="s">
        <v>3381</v>
      </c>
      <c r="Q742" s="4" t="s">
        <v>3571</v>
      </c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>
        <v>1</v>
      </c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28">
        <f t="shared" si="25"/>
        <v>1</v>
      </c>
      <c r="BS742" s="29">
        <v>795</v>
      </c>
      <c r="BT742" s="29">
        <f t="shared" si="26"/>
        <v>795</v>
      </c>
      <c r="BU742" s="4"/>
      <c r="BV742" s="10"/>
      <c r="BW742" s="10"/>
      <c r="BX742" s="10"/>
    </row>
    <row r="743" spans="1:76" s="9" customFormat="1" ht="99.95" customHeight="1">
      <c r="A743" s="11" t="s">
        <v>89</v>
      </c>
      <c r="B743" s="4" t="s">
        <v>999</v>
      </c>
      <c r="C743" s="4" t="s">
        <v>1324</v>
      </c>
      <c r="D743" s="4" t="s">
        <v>61</v>
      </c>
      <c r="E743" s="6" t="s">
        <v>62</v>
      </c>
      <c r="F743" s="6">
        <v>2020</v>
      </c>
      <c r="G743" s="4" t="s">
        <v>63</v>
      </c>
      <c r="H743" s="9" t="s">
        <v>2847</v>
      </c>
      <c r="I743" s="4">
        <v>587841</v>
      </c>
      <c r="J743" s="4" t="s">
        <v>2276</v>
      </c>
      <c r="K743" s="4" t="s">
        <v>64</v>
      </c>
      <c r="L743" s="4" t="s">
        <v>2399</v>
      </c>
      <c r="M743" s="4" t="s">
        <v>273</v>
      </c>
      <c r="N743" s="4" t="s">
        <v>167</v>
      </c>
      <c r="O743" s="4" t="s">
        <v>84</v>
      </c>
      <c r="P743" s="4" t="s">
        <v>3144</v>
      </c>
      <c r="Q743" s="4" t="s">
        <v>70</v>
      </c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>
        <v>1</v>
      </c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28">
        <f t="shared" si="25"/>
        <v>1</v>
      </c>
      <c r="BS743" s="29">
        <v>595</v>
      </c>
      <c r="BT743" s="29">
        <f t="shared" si="26"/>
        <v>595</v>
      </c>
      <c r="BU743" s="4"/>
      <c r="BV743" s="10"/>
      <c r="BW743" s="10"/>
      <c r="BX743" s="10"/>
    </row>
    <row r="744" spans="1:76" s="9" customFormat="1" ht="99.95" customHeight="1">
      <c r="A744" s="11" t="s">
        <v>89</v>
      </c>
      <c r="B744" s="4" t="s">
        <v>1006</v>
      </c>
      <c r="C744" s="4" t="s">
        <v>1324</v>
      </c>
      <c r="D744" s="4" t="s">
        <v>61</v>
      </c>
      <c r="E744" s="6" t="s">
        <v>62</v>
      </c>
      <c r="F744" s="6">
        <v>2020</v>
      </c>
      <c r="G744" s="4" t="s">
        <v>63</v>
      </c>
      <c r="H744" s="9" t="s">
        <v>2463</v>
      </c>
      <c r="I744" s="4">
        <v>590426</v>
      </c>
      <c r="J744" s="4" t="s">
        <v>336</v>
      </c>
      <c r="K744" s="4" t="s">
        <v>64</v>
      </c>
      <c r="L744" s="4" t="s">
        <v>326</v>
      </c>
      <c r="M744" s="4" t="s">
        <v>337</v>
      </c>
      <c r="N744" s="4" t="s">
        <v>1880</v>
      </c>
      <c r="O744" s="4" t="s">
        <v>80</v>
      </c>
      <c r="P744" s="4" t="s">
        <v>3142</v>
      </c>
      <c r="Q744" s="4" t="s">
        <v>3571</v>
      </c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>
        <v>1</v>
      </c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28">
        <f t="shared" si="25"/>
        <v>1</v>
      </c>
      <c r="BS744" s="29">
        <v>595</v>
      </c>
      <c r="BT744" s="29">
        <f t="shared" si="26"/>
        <v>595</v>
      </c>
      <c r="BU744" s="4"/>
      <c r="BV744" s="10"/>
      <c r="BW744" s="10"/>
      <c r="BX744" s="10"/>
    </row>
    <row r="745" spans="1:76" s="9" customFormat="1" ht="99.95" customHeight="1">
      <c r="A745" s="11" t="s">
        <v>89</v>
      </c>
      <c r="B745" s="4" t="s">
        <v>1025</v>
      </c>
      <c r="C745" s="4" t="s">
        <v>1324</v>
      </c>
      <c r="D745" s="4" t="s">
        <v>61</v>
      </c>
      <c r="E745" s="6" t="s">
        <v>62</v>
      </c>
      <c r="F745" s="6">
        <v>2020</v>
      </c>
      <c r="G745" s="4" t="s">
        <v>63</v>
      </c>
      <c r="H745" s="9" t="s">
        <v>2872</v>
      </c>
      <c r="I745" s="4">
        <v>594109</v>
      </c>
      <c r="J745" s="4" t="s">
        <v>548</v>
      </c>
      <c r="K745" s="9" t="s">
        <v>553</v>
      </c>
      <c r="L745" s="4" t="s">
        <v>554</v>
      </c>
      <c r="M745" s="4" t="s">
        <v>1629</v>
      </c>
      <c r="N745" s="4" t="s">
        <v>1920</v>
      </c>
      <c r="O745" s="4" t="s">
        <v>1920</v>
      </c>
      <c r="P745" s="4" t="s">
        <v>3394</v>
      </c>
      <c r="Q745" s="4" t="s">
        <v>70</v>
      </c>
      <c r="R745" s="4">
        <v>1</v>
      </c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28">
        <f t="shared" si="25"/>
        <v>1</v>
      </c>
      <c r="BS745" s="29">
        <v>495</v>
      </c>
      <c r="BT745" s="29">
        <f t="shared" si="26"/>
        <v>495</v>
      </c>
      <c r="BU745" s="4"/>
      <c r="BV745" s="10"/>
      <c r="BW745" s="10"/>
      <c r="BX745" s="10"/>
    </row>
    <row r="746" spans="1:76" s="9" customFormat="1" ht="99.95" customHeight="1">
      <c r="A746" s="11" t="s">
        <v>89</v>
      </c>
      <c r="B746" s="4" t="s">
        <v>1037</v>
      </c>
      <c r="C746" s="4" t="s">
        <v>1324</v>
      </c>
      <c r="D746" s="4" t="s">
        <v>61</v>
      </c>
      <c r="E746" s="6" t="s">
        <v>62</v>
      </c>
      <c r="F746" s="6">
        <v>2020</v>
      </c>
      <c r="G746" s="4" t="s">
        <v>63</v>
      </c>
      <c r="H746" s="9" t="s">
        <v>2884</v>
      </c>
      <c r="I746" s="4">
        <v>595876</v>
      </c>
      <c r="J746" s="4" t="s">
        <v>336</v>
      </c>
      <c r="K746" s="4" t="s">
        <v>64</v>
      </c>
      <c r="L746" s="4" t="s">
        <v>285</v>
      </c>
      <c r="M746" s="4" t="s">
        <v>1640</v>
      </c>
      <c r="N746" s="4" t="s">
        <v>338</v>
      </c>
      <c r="O746" s="4" t="s">
        <v>84</v>
      </c>
      <c r="P746" s="4" t="s">
        <v>3400</v>
      </c>
      <c r="Q746" s="4" t="s">
        <v>3571</v>
      </c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>
        <v>1</v>
      </c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28">
        <f t="shared" si="25"/>
        <v>1</v>
      </c>
      <c r="BS746" s="29">
        <v>575</v>
      </c>
      <c r="BT746" s="29">
        <f t="shared" si="26"/>
        <v>575</v>
      </c>
      <c r="BU746" s="4"/>
      <c r="BV746" s="10"/>
      <c r="BW746" s="10"/>
      <c r="BX746" s="10"/>
    </row>
    <row r="747" spans="1:76" s="9" customFormat="1" ht="99.95" customHeight="1">
      <c r="A747" s="11" t="s">
        <v>89</v>
      </c>
      <c r="B747" s="4" t="s">
        <v>1039</v>
      </c>
      <c r="C747" s="4" t="s">
        <v>1324</v>
      </c>
      <c r="D747" s="4" t="s">
        <v>61</v>
      </c>
      <c r="E747" s="6" t="s">
        <v>62</v>
      </c>
      <c r="F747" s="6">
        <v>2020</v>
      </c>
      <c r="G747" s="4" t="s">
        <v>63</v>
      </c>
      <c r="H747" s="9" t="s">
        <v>2886</v>
      </c>
      <c r="I747" s="4">
        <v>596202</v>
      </c>
      <c r="J747" s="4" t="s">
        <v>2296</v>
      </c>
      <c r="K747" s="4" t="s">
        <v>64</v>
      </c>
      <c r="L747" s="4" t="s">
        <v>65</v>
      </c>
      <c r="M747" s="4" t="s">
        <v>65</v>
      </c>
      <c r="N747" s="4" t="s">
        <v>104</v>
      </c>
      <c r="O747" s="4" t="s">
        <v>84</v>
      </c>
      <c r="P747" s="4" t="s">
        <v>3144</v>
      </c>
      <c r="Q747" s="4" t="s">
        <v>70</v>
      </c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>
        <v>1</v>
      </c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28">
        <f t="shared" si="25"/>
        <v>1</v>
      </c>
      <c r="BS747" s="29">
        <v>1150</v>
      </c>
      <c r="BT747" s="29">
        <f t="shared" si="26"/>
        <v>1150</v>
      </c>
      <c r="BU747" s="4"/>
      <c r="BV747" s="10"/>
      <c r="BW747" s="10"/>
      <c r="BX747" s="10"/>
    </row>
    <row r="748" spans="1:76" s="9" customFormat="1" ht="99.95" customHeight="1">
      <c r="A748" s="11" t="s">
        <v>89</v>
      </c>
      <c r="B748" s="4" t="s">
        <v>1040</v>
      </c>
      <c r="C748" s="4" t="s">
        <v>1324</v>
      </c>
      <c r="D748" s="4" t="s">
        <v>61</v>
      </c>
      <c r="E748" s="6" t="s">
        <v>146</v>
      </c>
      <c r="F748" s="6">
        <v>2020</v>
      </c>
      <c r="G748" s="4" t="s">
        <v>565</v>
      </c>
      <c r="H748" s="9" t="s">
        <v>2887</v>
      </c>
      <c r="I748" s="4">
        <v>596370</v>
      </c>
      <c r="J748" s="4" t="s">
        <v>2297</v>
      </c>
      <c r="K748" s="4" t="s">
        <v>64</v>
      </c>
      <c r="L748" s="4" t="s">
        <v>285</v>
      </c>
      <c r="M748" s="4" t="s">
        <v>1641</v>
      </c>
      <c r="N748" s="4" t="s">
        <v>1915</v>
      </c>
      <c r="O748" s="4" t="s">
        <v>2021</v>
      </c>
      <c r="P748" s="4" t="s">
        <v>3401</v>
      </c>
      <c r="Q748" s="4" t="s">
        <v>3578</v>
      </c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>
        <v>1</v>
      </c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28">
        <f t="shared" si="25"/>
        <v>1</v>
      </c>
      <c r="BS748" s="29">
        <v>425</v>
      </c>
      <c r="BT748" s="29">
        <f t="shared" si="26"/>
        <v>425</v>
      </c>
      <c r="BU748" s="4"/>
      <c r="BV748" s="10"/>
      <c r="BW748" s="10"/>
      <c r="BX748" s="10"/>
    </row>
    <row r="749" spans="1:76" s="9" customFormat="1" ht="99.95" customHeight="1">
      <c r="A749" s="11" t="s">
        <v>89</v>
      </c>
      <c r="B749" s="4" t="s">
        <v>1041</v>
      </c>
      <c r="C749" s="4" t="s">
        <v>1324</v>
      </c>
      <c r="D749" s="4" t="s">
        <v>61</v>
      </c>
      <c r="E749" s="6" t="s">
        <v>62</v>
      </c>
      <c r="F749" s="6">
        <v>2020</v>
      </c>
      <c r="G749" s="4" t="s">
        <v>63</v>
      </c>
      <c r="H749" s="9" t="s">
        <v>2475</v>
      </c>
      <c r="I749" s="4">
        <v>596450</v>
      </c>
      <c r="J749" s="4" t="s">
        <v>443</v>
      </c>
      <c r="K749" s="4" t="s">
        <v>435</v>
      </c>
      <c r="L749" s="4" t="s">
        <v>436</v>
      </c>
      <c r="M749" s="4" t="s">
        <v>444</v>
      </c>
      <c r="N749" s="4" t="s">
        <v>1921</v>
      </c>
      <c r="O749" s="4" t="s">
        <v>1921</v>
      </c>
      <c r="P749" s="4" t="s">
        <v>3402</v>
      </c>
      <c r="Q749" s="4" t="s">
        <v>3577</v>
      </c>
      <c r="R749" s="4"/>
      <c r="S749" s="4"/>
      <c r="T749" s="4"/>
      <c r="U749" s="4"/>
      <c r="V749" s="4"/>
      <c r="W749" s="4"/>
      <c r="X749" s="4">
        <v>1</v>
      </c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28">
        <f t="shared" si="25"/>
        <v>1</v>
      </c>
      <c r="BS749" s="29">
        <v>350</v>
      </c>
      <c r="BT749" s="29">
        <f t="shared" si="26"/>
        <v>350</v>
      </c>
      <c r="BU749" s="4"/>
      <c r="BV749" s="10"/>
      <c r="BW749" s="10"/>
      <c r="BX749" s="10"/>
    </row>
    <row r="750" spans="1:76" s="9" customFormat="1" ht="99.95" customHeight="1">
      <c r="A750" s="11" t="s">
        <v>89</v>
      </c>
      <c r="B750" s="4" t="s">
        <v>1042</v>
      </c>
      <c r="C750" s="4" t="s">
        <v>1324</v>
      </c>
      <c r="D750" s="4" t="s">
        <v>61</v>
      </c>
      <c r="E750" s="6" t="s">
        <v>62</v>
      </c>
      <c r="F750" s="6">
        <v>2020</v>
      </c>
      <c r="G750" s="4" t="s">
        <v>63</v>
      </c>
      <c r="H750" s="9" t="s">
        <v>2475</v>
      </c>
      <c r="I750" s="4">
        <v>596450</v>
      </c>
      <c r="J750" s="4" t="s">
        <v>443</v>
      </c>
      <c r="K750" s="4" t="s">
        <v>435</v>
      </c>
      <c r="L750" s="4" t="s">
        <v>436</v>
      </c>
      <c r="M750" s="4" t="s">
        <v>444</v>
      </c>
      <c r="N750" s="4" t="s">
        <v>1922</v>
      </c>
      <c r="O750" s="4" t="s">
        <v>1922</v>
      </c>
      <c r="P750" s="4" t="s">
        <v>3402</v>
      </c>
      <c r="Q750" s="4" t="s">
        <v>3577</v>
      </c>
      <c r="R750" s="4"/>
      <c r="S750" s="4"/>
      <c r="T750" s="4"/>
      <c r="U750" s="4"/>
      <c r="V750" s="4"/>
      <c r="W750" s="4"/>
      <c r="X750" s="4"/>
      <c r="Y750" s="4">
        <v>1</v>
      </c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28">
        <f t="shared" si="25"/>
        <v>1</v>
      </c>
      <c r="BS750" s="29">
        <v>350</v>
      </c>
      <c r="BT750" s="29">
        <f t="shared" si="26"/>
        <v>350</v>
      </c>
      <c r="BU750" s="4"/>
      <c r="BV750" s="10"/>
      <c r="BW750" s="10"/>
      <c r="BX750" s="10"/>
    </row>
    <row r="751" spans="1:76" s="9" customFormat="1" ht="99.95" customHeight="1">
      <c r="A751" s="11" t="s">
        <v>89</v>
      </c>
      <c r="B751" s="4" t="s">
        <v>1047</v>
      </c>
      <c r="C751" s="4" t="s">
        <v>1324</v>
      </c>
      <c r="D751" s="4" t="s">
        <v>61</v>
      </c>
      <c r="E751" s="6" t="s">
        <v>146</v>
      </c>
      <c r="F751" s="6">
        <v>2020</v>
      </c>
      <c r="G751" s="4" t="s">
        <v>565</v>
      </c>
      <c r="H751" s="9" t="s">
        <v>2891</v>
      </c>
      <c r="I751" s="4">
        <v>598690</v>
      </c>
      <c r="J751" s="4" t="s">
        <v>2300</v>
      </c>
      <c r="K751" s="4" t="s">
        <v>64</v>
      </c>
      <c r="L751" s="4" t="s">
        <v>285</v>
      </c>
      <c r="M751" s="4" t="s">
        <v>1644</v>
      </c>
      <c r="N751" s="4" t="s">
        <v>66</v>
      </c>
      <c r="O751" s="4" t="s">
        <v>67</v>
      </c>
      <c r="P751" s="4" t="s">
        <v>3132</v>
      </c>
      <c r="Q751" s="4" t="s">
        <v>3578</v>
      </c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>
        <v>1</v>
      </c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28">
        <f t="shared" si="25"/>
        <v>1</v>
      </c>
      <c r="BS751" s="29">
        <v>395</v>
      </c>
      <c r="BT751" s="29">
        <f t="shared" si="26"/>
        <v>395</v>
      </c>
      <c r="BU751" s="4"/>
      <c r="BV751" s="10"/>
      <c r="BW751" s="10"/>
      <c r="BX751" s="10"/>
    </row>
    <row r="752" spans="1:76" s="9" customFormat="1" ht="99.95" customHeight="1">
      <c r="A752" s="11" t="s">
        <v>89</v>
      </c>
      <c r="B752" s="4" t="s">
        <v>1070</v>
      </c>
      <c r="C752" s="4" t="s">
        <v>1324</v>
      </c>
      <c r="D752" s="4" t="s">
        <v>61</v>
      </c>
      <c r="E752" s="6" t="s">
        <v>146</v>
      </c>
      <c r="F752" s="6">
        <v>2020</v>
      </c>
      <c r="G752" s="4" t="s">
        <v>63</v>
      </c>
      <c r="H752" s="9" t="s">
        <v>2435</v>
      </c>
      <c r="I752" s="4">
        <v>600078</v>
      </c>
      <c r="J752" s="4" t="s">
        <v>68</v>
      </c>
      <c r="K752" s="4" t="s">
        <v>64</v>
      </c>
      <c r="L752" s="4" t="s">
        <v>366</v>
      </c>
      <c r="M752" s="4" t="s">
        <v>372</v>
      </c>
      <c r="N752" s="4" t="s">
        <v>66</v>
      </c>
      <c r="O752" s="4" t="s">
        <v>67</v>
      </c>
      <c r="P752" s="4" t="s">
        <v>3157</v>
      </c>
      <c r="Q752" s="4" t="s">
        <v>70</v>
      </c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>
        <v>1</v>
      </c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28">
        <f t="shared" si="25"/>
        <v>1</v>
      </c>
      <c r="BS752" s="29">
        <v>950</v>
      </c>
      <c r="BT752" s="29">
        <f t="shared" si="26"/>
        <v>950</v>
      </c>
      <c r="BU752" s="4"/>
      <c r="BV752" s="10"/>
      <c r="BW752" s="10"/>
      <c r="BX752" s="10"/>
    </row>
    <row r="753" spans="1:76" s="9" customFormat="1" ht="99.95" customHeight="1">
      <c r="A753" s="11" t="s">
        <v>89</v>
      </c>
      <c r="B753" s="4" t="s">
        <v>1084</v>
      </c>
      <c r="C753" s="4" t="s">
        <v>1324</v>
      </c>
      <c r="D753" s="4" t="s">
        <v>61</v>
      </c>
      <c r="E753" s="6" t="s">
        <v>146</v>
      </c>
      <c r="F753" s="6">
        <v>2020</v>
      </c>
      <c r="G753" s="4" t="s">
        <v>565</v>
      </c>
      <c r="H753" s="9" t="s">
        <v>2923</v>
      </c>
      <c r="I753" s="4">
        <v>600271</v>
      </c>
      <c r="J753" s="4" t="s">
        <v>2311</v>
      </c>
      <c r="K753" s="4" t="s">
        <v>64</v>
      </c>
      <c r="L753" s="4" t="s">
        <v>285</v>
      </c>
      <c r="M753" s="4" t="s">
        <v>1672</v>
      </c>
      <c r="N753" s="4" t="s">
        <v>1930</v>
      </c>
      <c r="O753" s="4" t="s">
        <v>2031</v>
      </c>
      <c r="P753" s="4" t="s">
        <v>3188</v>
      </c>
      <c r="Q753" s="4" t="s">
        <v>3578</v>
      </c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>
        <v>1</v>
      </c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28">
        <f t="shared" si="25"/>
        <v>1</v>
      </c>
      <c r="BS753" s="29">
        <v>475</v>
      </c>
      <c r="BT753" s="29">
        <f t="shared" si="26"/>
        <v>475</v>
      </c>
      <c r="BU753" s="4"/>
      <c r="BV753" s="10"/>
      <c r="BW753" s="10"/>
      <c r="BX753" s="10"/>
    </row>
    <row r="754" spans="1:76" s="9" customFormat="1" ht="99.95" customHeight="1">
      <c r="A754" s="11" t="s">
        <v>89</v>
      </c>
      <c r="B754" s="4" t="s">
        <v>1091</v>
      </c>
      <c r="C754" s="4" t="s">
        <v>1324</v>
      </c>
      <c r="D754" s="4" t="s">
        <v>61</v>
      </c>
      <c r="E754" s="6" t="s">
        <v>146</v>
      </c>
      <c r="F754" s="6">
        <v>2020</v>
      </c>
      <c r="G754" s="4" t="s">
        <v>63</v>
      </c>
      <c r="H754" s="9" t="s">
        <v>2930</v>
      </c>
      <c r="I754" s="4">
        <v>600347</v>
      </c>
      <c r="J754" s="4" t="s">
        <v>2087</v>
      </c>
      <c r="K754" s="4" t="s">
        <v>64</v>
      </c>
      <c r="L754" s="4" t="s">
        <v>285</v>
      </c>
      <c r="M754" s="4" t="s">
        <v>1678</v>
      </c>
      <c r="N754" s="4" t="s">
        <v>590</v>
      </c>
      <c r="O754" s="4" t="s">
        <v>591</v>
      </c>
      <c r="P754" s="4" t="s">
        <v>3142</v>
      </c>
      <c r="Q754" s="4" t="s">
        <v>3571</v>
      </c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>
        <v>1</v>
      </c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28">
        <f t="shared" si="25"/>
        <v>1</v>
      </c>
      <c r="BS754" s="29">
        <v>675</v>
      </c>
      <c r="BT754" s="29">
        <f t="shared" si="26"/>
        <v>675</v>
      </c>
      <c r="BU754" s="4"/>
      <c r="BV754" s="10"/>
      <c r="BW754" s="10"/>
      <c r="BX754" s="10"/>
    </row>
    <row r="755" spans="1:76" s="9" customFormat="1" ht="99.95" customHeight="1">
      <c r="A755" s="11" t="s">
        <v>89</v>
      </c>
      <c r="B755" s="4" t="s">
        <v>1101</v>
      </c>
      <c r="C755" s="4" t="s">
        <v>1324</v>
      </c>
      <c r="D755" s="4" t="s">
        <v>61</v>
      </c>
      <c r="E755" s="6" t="s">
        <v>146</v>
      </c>
      <c r="F755" s="6">
        <v>2020</v>
      </c>
      <c r="G755" s="4" t="s">
        <v>63</v>
      </c>
      <c r="H755" s="9" t="s">
        <v>2939</v>
      </c>
      <c r="I755" s="4">
        <v>600412</v>
      </c>
      <c r="J755" s="4" t="s">
        <v>2315</v>
      </c>
      <c r="K755" s="4" t="s">
        <v>64</v>
      </c>
      <c r="L755" s="9" t="s">
        <v>426</v>
      </c>
      <c r="M755" s="4" t="s">
        <v>1687</v>
      </c>
      <c r="N755" s="4" t="s">
        <v>1934</v>
      </c>
      <c r="O755" s="4" t="s">
        <v>2035</v>
      </c>
      <c r="P755" s="4" t="s">
        <v>3438</v>
      </c>
      <c r="Q755" s="4" t="s">
        <v>70</v>
      </c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>
        <v>1</v>
      </c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28">
        <f t="shared" si="25"/>
        <v>1</v>
      </c>
      <c r="BS755" s="29">
        <v>795</v>
      </c>
      <c r="BT755" s="29">
        <f t="shared" si="26"/>
        <v>795</v>
      </c>
      <c r="BU755" s="4"/>
      <c r="BV755" s="10"/>
      <c r="BW755" s="10"/>
      <c r="BX755" s="10"/>
    </row>
    <row r="756" spans="1:76" s="9" customFormat="1" ht="99.95" customHeight="1">
      <c r="A756" s="11" t="s">
        <v>89</v>
      </c>
      <c r="B756" s="4" t="s">
        <v>1116</v>
      </c>
      <c r="C756" s="4" t="s">
        <v>1324</v>
      </c>
      <c r="D756" s="4" t="s">
        <v>61</v>
      </c>
      <c r="E756" s="6" t="s">
        <v>146</v>
      </c>
      <c r="F756" s="6">
        <v>2020</v>
      </c>
      <c r="G756" s="4" t="s">
        <v>63</v>
      </c>
      <c r="H756" s="9" t="s">
        <v>2951</v>
      </c>
      <c r="I756" s="4">
        <v>600452</v>
      </c>
      <c r="J756" s="4" t="s">
        <v>391</v>
      </c>
      <c r="K756" s="4" t="s">
        <v>64</v>
      </c>
      <c r="L756" s="4" t="s">
        <v>423</v>
      </c>
      <c r="M756" s="4" t="s">
        <v>1699</v>
      </c>
      <c r="N756" s="4" t="s">
        <v>392</v>
      </c>
      <c r="O756" s="4" t="s">
        <v>393</v>
      </c>
      <c r="P756" s="4" t="s">
        <v>3446</v>
      </c>
      <c r="Q756" s="4" t="s">
        <v>70</v>
      </c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>
        <v>1</v>
      </c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28">
        <f t="shared" si="25"/>
        <v>1</v>
      </c>
      <c r="BS756" s="29">
        <v>425</v>
      </c>
      <c r="BT756" s="29">
        <f t="shared" si="26"/>
        <v>425</v>
      </c>
      <c r="BU756" s="4"/>
      <c r="BV756" s="10"/>
      <c r="BW756" s="10"/>
      <c r="BX756" s="10"/>
    </row>
    <row r="757" spans="1:76" s="9" customFormat="1" ht="99.95" customHeight="1">
      <c r="A757" s="11" t="s">
        <v>89</v>
      </c>
      <c r="B757" s="4" t="s">
        <v>1124</v>
      </c>
      <c r="C757" s="4" t="s">
        <v>1324</v>
      </c>
      <c r="D757" s="4" t="s">
        <v>61</v>
      </c>
      <c r="E757" s="6" t="s">
        <v>146</v>
      </c>
      <c r="F757" s="6">
        <v>2020</v>
      </c>
      <c r="G757" s="4" t="s">
        <v>565</v>
      </c>
      <c r="H757" s="9" t="s">
        <v>2959</v>
      </c>
      <c r="I757" s="4">
        <v>600475</v>
      </c>
      <c r="J757" s="4" t="s">
        <v>2311</v>
      </c>
      <c r="K757" s="4" t="s">
        <v>64</v>
      </c>
      <c r="L757" s="4" t="s">
        <v>366</v>
      </c>
      <c r="M757" s="4" t="s">
        <v>570</v>
      </c>
      <c r="N757" s="4" t="s">
        <v>1930</v>
      </c>
      <c r="O757" s="4" t="s">
        <v>2031</v>
      </c>
      <c r="P757" s="4" t="s">
        <v>3188</v>
      </c>
      <c r="Q757" s="4" t="s">
        <v>70</v>
      </c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>
        <v>1</v>
      </c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28">
        <f t="shared" si="25"/>
        <v>1</v>
      </c>
      <c r="BS757" s="29">
        <v>575</v>
      </c>
      <c r="BT757" s="29">
        <f t="shared" si="26"/>
        <v>575</v>
      </c>
      <c r="BU757" s="4"/>
      <c r="BV757" s="10"/>
      <c r="BW757" s="10"/>
      <c r="BX757" s="10"/>
    </row>
    <row r="758" spans="1:76" s="9" customFormat="1" ht="99.95" customHeight="1">
      <c r="A758" s="11" t="s">
        <v>89</v>
      </c>
      <c r="B758" s="4" t="s">
        <v>1133</v>
      </c>
      <c r="C758" s="4" t="s">
        <v>1324</v>
      </c>
      <c r="D758" s="4" t="s">
        <v>61</v>
      </c>
      <c r="E758" s="6" t="s">
        <v>146</v>
      </c>
      <c r="F758" s="6">
        <v>2020</v>
      </c>
      <c r="G758" s="4" t="s">
        <v>63</v>
      </c>
      <c r="H758" s="9" t="s">
        <v>2967</v>
      </c>
      <c r="I758" s="4">
        <v>600546</v>
      </c>
      <c r="J758" s="4" t="s">
        <v>2324</v>
      </c>
      <c r="K758" s="4" t="s">
        <v>64</v>
      </c>
      <c r="L758" s="4" t="s">
        <v>71</v>
      </c>
      <c r="M758" s="4" t="s">
        <v>1712</v>
      </c>
      <c r="N758" s="4" t="s">
        <v>1937</v>
      </c>
      <c r="O758" s="4" t="s">
        <v>521</v>
      </c>
      <c r="P758" s="4" t="s">
        <v>3458</v>
      </c>
      <c r="Q758" s="4" t="s">
        <v>3571</v>
      </c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>
        <v>1</v>
      </c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28">
        <f t="shared" si="25"/>
        <v>1</v>
      </c>
      <c r="BS758" s="29">
        <v>895</v>
      </c>
      <c r="BT758" s="29">
        <f t="shared" si="26"/>
        <v>895</v>
      </c>
      <c r="BU758" s="4"/>
      <c r="BV758" s="10"/>
      <c r="BW758" s="10"/>
      <c r="BX758" s="10"/>
    </row>
    <row r="759" spans="1:76" s="9" customFormat="1" ht="99.95" customHeight="1">
      <c r="A759" s="11" t="s">
        <v>89</v>
      </c>
      <c r="B759" s="4" t="s">
        <v>302</v>
      </c>
      <c r="C759" s="4" t="s">
        <v>1324</v>
      </c>
      <c r="D759" s="4" t="s">
        <v>61</v>
      </c>
      <c r="E759" s="6" t="s">
        <v>146</v>
      </c>
      <c r="F759" s="6">
        <v>2020</v>
      </c>
      <c r="G759" s="4" t="s">
        <v>63</v>
      </c>
      <c r="H759" s="9" t="s">
        <v>2439</v>
      </c>
      <c r="I759" s="4">
        <v>600688</v>
      </c>
      <c r="J759" s="4" t="s">
        <v>303</v>
      </c>
      <c r="K759" s="4" t="s">
        <v>64</v>
      </c>
      <c r="L759" s="4" t="s">
        <v>78</v>
      </c>
      <c r="M759" s="4" t="s">
        <v>304</v>
      </c>
      <c r="N759" s="4" t="s">
        <v>255</v>
      </c>
      <c r="O759" s="4" t="s">
        <v>256</v>
      </c>
      <c r="P759" s="4" t="s">
        <v>3142</v>
      </c>
      <c r="Q759" s="4" t="s">
        <v>3571</v>
      </c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>
        <v>1</v>
      </c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28">
        <f t="shared" si="25"/>
        <v>1</v>
      </c>
      <c r="BS759" s="29">
        <v>475</v>
      </c>
      <c r="BT759" s="29">
        <f t="shared" si="26"/>
        <v>475</v>
      </c>
      <c r="BU759" s="4"/>
      <c r="BV759" s="10"/>
      <c r="BW759" s="10"/>
      <c r="BX759" s="10"/>
    </row>
    <row r="760" spans="1:76" s="9" customFormat="1" ht="99.95" customHeight="1">
      <c r="A760" s="11" t="s">
        <v>89</v>
      </c>
      <c r="B760" s="4" t="s">
        <v>1144</v>
      </c>
      <c r="C760" s="4" t="s">
        <v>1324</v>
      </c>
      <c r="D760" s="4" t="s">
        <v>61</v>
      </c>
      <c r="E760" s="6" t="s">
        <v>146</v>
      </c>
      <c r="F760" s="6">
        <v>2020</v>
      </c>
      <c r="G760" s="4" t="s">
        <v>63</v>
      </c>
      <c r="H760" s="9" t="s">
        <v>2978</v>
      </c>
      <c r="I760" s="4">
        <v>600739</v>
      </c>
      <c r="J760" s="4" t="s">
        <v>253</v>
      </c>
      <c r="K760" s="4" t="s">
        <v>64</v>
      </c>
      <c r="L760" s="4" t="s">
        <v>366</v>
      </c>
      <c r="M760" s="4" t="s">
        <v>1721</v>
      </c>
      <c r="N760" s="4" t="s">
        <v>255</v>
      </c>
      <c r="O760" s="4" t="s">
        <v>256</v>
      </c>
      <c r="P760" s="4" t="s">
        <v>3242</v>
      </c>
      <c r="Q760" s="4" t="s">
        <v>3571</v>
      </c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>
        <v>1</v>
      </c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28">
        <f t="shared" si="25"/>
        <v>1</v>
      </c>
      <c r="BS760" s="29">
        <v>595</v>
      </c>
      <c r="BT760" s="29">
        <f t="shared" si="26"/>
        <v>595</v>
      </c>
      <c r="BU760" s="4"/>
      <c r="BV760" s="10"/>
      <c r="BW760" s="10"/>
      <c r="BX760" s="10"/>
    </row>
    <row r="761" spans="1:76" s="9" customFormat="1" ht="99.95" customHeight="1">
      <c r="A761" s="11" t="s">
        <v>89</v>
      </c>
      <c r="B761" s="4" t="s">
        <v>1151</v>
      </c>
      <c r="C761" s="4" t="s">
        <v>1324</v>
      </c>
      <c r="D761" s="4" t="s">
        <v>61</v>
      </c>
      <c r="E761" s="6" t="s">
        <v>146</v>
      </c>
      <c r="F761" s="6">
        <v>2020</v>
      </c>
      <c r="G761" s="4" t="s">
        <v>63</v>
      </c>
      <c r="H761" s="9" t="s">
        <v>2983</v>
      </c>
      <c r="I761" s="4">
        <v>600807</v>
      </c>
      <c r="J761" s="4" t="s">
        <v>305</v>
      </c>
      <c r="K761" s="4" t="s">
        <v>64</v>
      </c>
      <c r="L761" s="4" t="s">
        <v>65</v>
      </c>
      <c r="M761" s="4" t="s">
        <v>1724</v>
      </c>
      <c r="N761" s="4" t="s">
        <v>115</v>
      </c>
      <c r="O761" s="4" t="s">
        <v>84</v>
      </c>
      <c r="P761" s="4" t="s">
        <v>3467</v>
      </c>
      <c r="Q761" s="4" t="s">
        <v>3571</v>
      </c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>
        <v>1</v>
      </c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28">
        <f t="shared" si="25"/>
        <v>1</v>
      </c>
      <c r="BS761" s="29">
        <v>1695</v>
      </c>
      <c r="BT761" s="29">
        <f t="shared" si="26"/>
        <v>1695</v>
      </c>
      <c r="BU761" s="4"/>
      <c r="BV761" s="10"/>
      <c r="BW761" s="10"/>
      <c r="BX761" s="10"/>
    </row>
    <row r="762" spans="1:76" s="9" customFormat="1" ht="99.95" customHeight="1">
      <c r="A762" s="11" t="s">
        <v>89</v>
      </c>
      <c r="B762" s="4" t="s">
        <v>1152</v>
      </c>
      <c r="C762" s="4" t="s">
        <v>1324</v>
      </c>
      <c r="D762" s="4" t="s">
        <v>61</v>
      </c>
      <c r="E762" s="6" t="s">
        <v>146</v>
      </c>
      <c r="F762" s="6">
        <v>2020</v>
      </c>
      <c r="G762" s="4" t="s">
        <v>63</v>
      </c>
      <c r="H762" s="9" t="s">
        <v>2984</v>
      </c>
      <c r="I762" s="4">
        <v>600808</v>
      </c>
      <c r="J762" s="4" t="s">
        <v>303</v>
      </c>
      <c r="K762" s="4" t="s">
        <v>64</v>
      </c>
      <c r="L762" s="4" t="s">
        <v>65</v>
      </c>
      <c r="M762" s="4" t="s">
        <v>1725</v>
      </c>
      <c r="N762" s="4" t="s">
        <v>255</v>
      </c>
      <c r="O762" s="4" t="s">
        <v>256</v>
      </c>
      <c r="P762" s="4" t="s">
        <v>3142</v>
      </c>
      <c r="Q762" s="4" t="s">
        <v>3571</v>
      </c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>
        <v>1</v>
      </c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28">
        <f t="shared" si="25"/>
        <v>1</v>
      </c>
      <c r="BS762" s="29">
        <v>1045</v>
      </c>
      <c r="BT762" s="29">
        <f t="shared" si="26"/>
        <v>1045</v>
      </c>
      <c r="BU762" s="4"/>
      <c r="BV762" s="10"/>
      <c r="BW762" s="10"/>
      <c r="BX762" s="10"/>
    </row>
    <row r="763" spans="1:76" s="9" customFormat="1" ht="99.95" customHeight="1">
      <c r="A763" s="11" t="s">
        <v>89</v>
      </c>
      <c r="B763" s="4" t="s">
        <v>1153</v>
      </c>
      <c r="C763" s="4" t="s">
        <v>1324</v>
      </c>
      <c r="D763" s="4" t="s">
        <v>61</v>
      </c>
      <c r="E763" s="6" t="s">
        <v>146</v>
      </c>
      <c r="F763" s="6">
        <v>2020</v>
      </c>
      <c r="G763" s="4" t="s">
        <v>63</v>
      </c>
      <c r="H763" s="9" t="s">
        <v>2985</v>
      </c>
      <c r="I763" s="4">
        <v>600811</v>
      </c>
      <c r="J763" s="4" t="s">
        <v>303</v>
      </c>
      <c r="K763" s="4" t="s">
        <v>64</v>
      </c>
      <c r="L763" s="9" t="s">
        <v>1328</v>
      </c>
      <c r="M763" s="4" t="s">
        <v>1726</v>
      </c>
      <c r="N763" s="4" t="s">
        <v>66</v>
      </c>
      <c r="O763" s="4" t="s">
        <v>67</v>
      </c>
      <c r="P763" s="4" t="s">
        <v>3142</v>
      </c>
      <c r="Q763" s="4" t="s">
        <v>3571</v>
      </c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>
        <v>1</v>
      </c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28">
        <f t="shared" si="25"/>
        <v>1</v>
      </c>
      <c r="BS763" s="29">
        <v>1395</v>
      </c>
      <c r="BT763" s="29">
        <f t="shared" si="26"/>
        <v>1395</v>
      </c>
      <c r="BU763" s="4"/>
      <c r="BV763" s="10"/>
      <c r="BW763" s="10"/>
      <c r="BX763" s="10"/>
    </row>
    <row r="764" spans="1:76" s="9" customFormat="1" ht="99.95" customHeight="1">
      <c r="A764" s="11" t="s">
        <v>89</v>
      </c>
      <c r="B764" s="4" t="s">
        <v>1165</v>
      </c>
      <c r="C764" s="4" t="s">
        <v>1324</v>
      </c>
      <c r="D764" s="4" t="s">
        <v>61</v>
      </c>
      <c r="E764" s="6" t="s">
        <v>146</v>
      </c>
      <c r="F764" s="6">
        <v>2020</v>
      </c>
      <c r="G764" s="4" t="s">
        <v>63</v>
      </c>
      <c r="H764" s="9" t="s">
        <v>2996</v>
      </c>
      <c r="I764" s="4">
        <v>600881</v>
      </c>
      <c r="J764" s="4" t="s">
        <v>2329</v>
      </c>
      <c r="K764" s="4" t="s">
        <v>64</v>
      </c>
      <c r="L764" s="4" t="s">
        <v>285</v>
      </c>
      <c r="M764" s="4" t="s">
        <v>1736</v>
      </c>
      <c r="N764" s="4" t="s">
        <v>161</v>
      </c>
      <c r="O764" s="4" t="s">
        <v>162</v>
      </c>
      <c r="P764" s="4" t="s">
        <v>3475</v>
      </c>
      <c r="Q764" s="4" t="s">
        <v>3571</v>
      </c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>
        <v>1</v>
      </c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28">
        <f t="shared" si="25"/>
        <v>1</v>
      </c>
      <c r="BS764" s="29">
        <v>645</v>
      </c>
      <c r="BT764" s="29">
        <f t="shared" si="26"/>
        <v>645</v>
      </c>
      <c r="BU764" s="4"/>
      <c r="BV764" s="10"/>
      <c r="BW764" s="10"/>
      <c r="BX764" s="10"/>
    </row>
    <row r="765" spans="1:76" s="9" customFormat="1" ht="99.95" customHeight="1">
      <c r="A765" s="11" t="s">
        <v>89</v>
      </c>
      <c r="B765" s="4" t="s">
        <v>1167</v>
      </c>
      <c r="C765" s="4" t="s">
        <v>1324</v>
      </c>
      <c r="D765" s="4" t="s">
        <v>61</v>
      </c>
      <c r="E765" s="6" t="s">
        <v>146</v>
      </c>
      <c r="F765" s="6">
        <v>2020</v>
      </c>
      <c r="G765" s="4" t="s">
        <v>63</v>
      </c>
      <c r="H765" s="9" t="s">
        <v>2998</v>
      </c>
      <c r="I765" s="4">
        <v>600895</v>
      </c>
      <c r="J765" s="4" t="s">
        <v>2327</v>
      </c>
      <c r="K765" s="4" t="s">
        <v>64</v>
      </c>
      <c r="L765" s="4" t="s">
        <v>78</v>
      </c>
      <c r="M765" s="4" t="s">
        <v>1738</v>
      </c>
      <c r="N765" s="4" t="s">
        <v>66</v>
      </c>
      <c r="O765" s="4" t="s">
        <v>67</v>
      </c>
      <c r="P765" s="4" t="s">
        <v>3476</v>
      </c>
      <c r="Q765" s="4" t="s">
        <v>3571</v>
      </c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>
        <v>1</v>
      </c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28">
        <f t="shared" si="25"/>
        <v>1</v>
      </c>
      <c r="BS765" s="29">
        <v>465</v>
      </c>
      <c r="BT765" s="29">
        <f t="shared" si="26"/>
        <v>465</v>
      </c>
      <c r="BU765" s="4"/>
      <c r="BV765" s="10"/>
      <c r="BW765" s="10"/>
      <c r="BX765" s="10"/>
    </row>
    <row r="766" spans="1:76" s="9" customFormat="1" ht="99.95" customHeight="1">
      <c r="A766" s="11" t="s">
        <v>89</v>
      </c>
      <c r="B766" s="4" t="s">
        <v>1168</v>
      </c>
      <c r="C766" s="4" t="s">
        <v>1324</v>
      </c>
      <c r="D766" s="4" t="s">
        <v>61</v>
      </c>
      <c r="E766" s="6" t="s">
        <v>146</v>
      </c>
      <c r="F766" s="6">
        <v>2020</v>
      </c>
      <c r="G766" s="4" t="s">
        <v>63</v>
      </c>
      <c r="H766" s="9" t="s">
        <v>2999</v>
      </c>
      <c r="I766" s="4">
        <v>600909</v>
      </c>
      <c r="J766" s="4" t="s">
        <v>2330</v>
      </c>
      <c r="K766" s="4" t="s">
        <v>64</v>
      </c>
      <c r="L766" s="4" t="s">
        <v>423</v>
      </c>
      <c r="M766" s="4" t="s">
        <v>424</v>
      </c>
      <c r="N766" s="4" t="s">
        <v>447</v>
      </c>
      <c r="O766" s="4" t="s">
        <v>448</v>
      </c>
      <c r="P766" s="4" t="s">
        <v>3477</v>
      </c>
      <c r="Q766" s="4" t="s">
        <v>3571</v>
      </c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>
        <v>1</v>
      </c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28">
        <f t="shared" si="25"/>
        <v>1</v>
      </c>
      <c r="BS766" s="29">
        <v>545</v>
      </c>
      <c r="BT766" s="29">
        <f t="shared" si="26"/>
        <v>545</v>
      </c>
      <c r="BU766" s="4"/>
      <c r="BV766" s="10"/>
      <c r="BW766" s="10"/>
      <c r="BX766" s="10"/>
    </row>
    <row r="767" spans="1:76" s="9" customFormat="1" ht="99.95" customHeight="1">
      <c r="A767" s="11" t="s">
        <v>89</v>
      </c>
      <c r="B767" s="4" t="s">
        <v>1170</v>
      </c>
      <c r="C767" s="4" t="s">
        <v>1324</v>
      </c>
      <c r="D767" s="4" t="s">
        <v>61</v>
      </c>
      <c r="E767" s="6" t="s">
        <v>146</v>
      </c>
      <c r="F767" s="6">
        <v>2020</v>
      </c>
      <c r="G767" s="4" t="s">
        <v>63</v>
      </c>
      <c r="H767" s="9" t="s">
        <v>3000</v>
      </c>
      <c r="I767" s="4">
        <v>600909</v>
      </c>
      <c r="J767" s="4" t="s">
        <v>253</v>
      </c>
      <c r="K767" s="4" t="s">
        <v>64</v>
      </c>
      <c r="L767" s="4" t="s">
        <v>423</v>
      </c>
      <c r="M767" s="4" t="s">
        <v>424</v>
      </c>
      <c r="N767" s="4" t="s">
        <v>1938</v>
      </c>
      <c r="O767" s="4" t="s">
        <v>475</v>
      </c>
      <c r="P767" s="4" t="s">
        <v>3242</v>
      </c>
      <c r="Q767" s="4" t="s">
        <v>3571</v>
      </c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>
        <v>1</v>
      </c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28">
        <f t="shared" si="25"/>
        <v>1</v>
      </c>
      <c r="BS767" s="29">
        <v>435</v>
      </c>
      <c r="BT767" s="29">
        <f t="shared" si="26"/>
        <v>435</v>
      </c>
      <c r="BU767" s="4"/>
      <c r="BV767" s="10"/>
      <c r="BW767" s="10"/>
      <c r="BX767" s="10"/>
    </row>
    <row r="768" spans="1:76" s="9" customFormat="1" ht="99.95" customHeight="1">
      <c r="A768" s="11" t="s">
        <v>89</v>
      </c>
      <c r="B768" s="4" t="s">
        <v>1178</v>
      </c>
      <c r="C768" s="4" t="s">
        <v>1324</v>
      </c>
      <c r="D768" s="4" t="s">
        <v>61</v>
      </c>
      <c r="E768" s="6" t="s">
        <v>146</v>
      </c>
      <c r="F768" s="6">
        <v>2020</v>
      </c>
      <c r="G768" s="4" t="s">
        <v>565</v>
      </c>
      <c r="H768" s="9" t="s">
        <v>3007</v>
      </c>
      <c r="I768" s="4">
        <v>601119</v>
      </c>
      <c r="J768" s="4" t="s">
        <v>2334</v>
      </c>
      <c r="K768" s="4" t="s">
        <v>64</v>
      </c>
      <c r="L768" s="4" t="s">
        <v>366</v>
      </c>
      <c r="M768" s="4" t="s">
        <v>1744</v>
      </c>
      <c r="N768" s="4" t="s">
        <v>250</v>
      </c>
      <c r="O768" s="4" t="s">
        <v>251</v>
      </c>
      <c r="P768" s="4" t="s">
        <v>3482</v>
      </c>
      <c r="Q768" s="4" t="s">
        <v>70</v>
      </c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>
        <v>1</v>
      </c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28">
        <f t="shared" si="25"/>
        <v>1</v>
      </c>
      <c r="BS768" s="29">
        <v>395</v>
      </c>
      <c r="BT768" s="29">
        <f t="shared" si="26"/>
        <v>395</v>
      </c>
      <c r="BU768" s="4"/>
      <c r="BV768" s="10"/>
      <c r="BW768" s="10"/>
      <c r="BX768" s="10"/>
    </row>
    <row r="769" spans="1:76" s="9" customFormat="1" ht="99.95" customHeight="1">
      <c r="A769" s="11" t="s">
        <v>89</v>
      </c>
      <c r="B769" s="4" t="s">
        <v>1183</v>
      </c>
      <c r="C769" s="4" t="s">
        <v>1324</v>
      </c>
      <c r="D769" s="4" t="s">
        <v>61</v>
      </c>
      <c r="E769" s="6" t="s">
        <v>146</v>
      </c>
      <c r="F769" s="6">
        <v>2020</v>
      </c>
      <c r="G769" s="4" t="s">
        <v>63</v>
      </c>
      <c r="H769" s="9" t="s">
        <v>3012</v>
      </c>
      <c r="I769" s="4">
        <v>601227</v>
      </c>
      <c r="J769" s="4" t="s">
        <v>2331</v>
      </c>
      <c r="K769" s="4" t="s">
        <v>64</v>
      </c>
      <c r="L769" s="4" t="s">
        <v>78</v>
      </c>
      <c r="M769" s="4" t="s">
        <v>1749</v>
      </c>
      <c r="N769" s="4" t="s">
        <v>104</v>
      </c>
      <c r="O769" s="4" t="s">
        <v>84</v>
      </c>
      <c r="P769" s="4" t="s">
        <v>3484</v>
      </c>
      <c r="Q769" s="4" t="s">
        <v>70</v>
      </c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>
        <v>1</v>
      </c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28">
        <f t="shared" si="25"/>
        <v>1</v>
      </c>
      <c r="BS769" s="29">
        <v>595</v>
      </c>
      <c r="BT769" s="29">
        <f t="shared" si="26"/>
        <v>595</v>
      </c>
      <c r="BU769" s="4"/>
      <c r="BV769" s="10"/>
      <c r="BW769" s="10"/>
      <c r="BX769" s="10"/>
    </row>
    <row r="770" spans="1:76" s="9" customFormat="1" ht="99.95" customHeight="1">
      <c r="A770" s="11" t="s">
        <v>89</v>
      </c>
      <c r="B770" s="4" t="s">
        <v>585</v>
      </c>
      <c r="C770" s="4" t="s">
        <v>1324</v>
      </c>
      <c r="D770" s="4" t="s">
        <v>61</v>
      </c>
      <c r="E770" s="6" t="s">
        <v>146</v>
      </c>
      <c r="F770" s="6">
        <v>2020</v>
      </c>
      <c r="G770" s="4" t="s">
        <v>565</v>
      </c>
      <c r="H770" s="9" t="s">
        <v>2493</v>
      </c>
      <c r="I770" s="4">
        <v>700061</v>
      </c>
      <c r="J770" s="4" t="s">
        <v>586</v>
      </c>
      <c r="K770" s="9" t="s">
        <v>553</v>
      </c>
      <c r="L770" s="4" t="s">
        <v>1326</v>
      </c>
      <c r="M770" s="4" t="s">
        <v>587</v>
      </c>
      <c r="N770" s="4" t="s">
        <v>588</v>
      </c>
      <c r="O770" s="4" t="s">
        <v>84</v>
      </c>
      <c r="P770" s="4" t="s">
        <v>3394</v>
      </c>
      <c r="Q770" s="4" t="s">
        <v>70</v>
      </c>
      <c r="R770" s="4">
        <v>1</v>
      </c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28">
        <f t="shared" si="25"/>
        <v>1</v>
      </c>
      <c r="BS770" s="29">
        <v>465</v>
      </c>
      <c r="BT770" s="29">
        <f t="shared" si="26"/>
        <v>465</v>
      </c>
      <c r="BU770" s="4"/>
      <c r="BV770" s="10"/>
      <c r="BW770" s="10"/>
      <c r="BX770" s="10"/>
    </row>
    <row r="771" spans="1:76" s="9" customFormat="1" ht="99.95" customHeight="1">
      <c r="A771" s="11" t="s">
        <v>89</v>
      </c>
      <c r="B771" s="4" t="s">
        <v>1201</v>
      </c>
      <c r="C771" s="4" t="s">
        <v>1324</v>
      </c>
      <c r="D771" s="4" t="s">
        <v>61</v>
      </c>
      <c r="E771" s="6" t="s">
        <v>146</v>
      </c>
      <c r="F771" s="6">
        <v>2020</v>
      </c>
      <c r="G771" s="4" t="s">
        <v>565</v>
      </c>
      <c r="H771" s="9" t="s">
        <v>3026</v>
      </c>
      <c r="I771" s="4">
        <v>700079</v>
      </c>
      <c r="J771" s="4" t="s">
        <v>2341</v>
      </c>
      <c r="K771" s="9" t="s">
        <v>553</v>
      </c>
      <c r="L771" s="4" t="s">
        <v>2408</v>
      </c>
      <c r="M771" s="4" t="s">
        <v>1760</v>
      </c>
      <c r="N771" s="4" t="s">
        <v>1945</v>
      </c>
      <c r="O771" s="4" t="s">
        <v>2043</v>
      </c>
      <c r="P771" s="4" t="s">
        <v>3495</v>
      </c>
      <c r="Q771" s="4" t="s">
        <v>70</v>
      </c>
      <c r="R771" s="4">
        <v>1</v>
      </c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28">
        <f t="shared" si="25"/>
        <v>1</v>
      </c>
      <c r="BS771" s="29">
        <v>495</v>
      </c>
      <c r="BT771" s="29">
        <f t="shared" si="26"/>
        <v>495</v>
      </c>
      <c r="BU771" s="4"/>
      <c r="BV771" s="10"/>
      <c r="BW771" s="10"/>
      <c r="BX771" s="10"/>
    </row>
    <row r="772" spans="1:76" s="9" customFormat="1" ht="99.95" customHeight="1">
      <c r="A772" s="11" t="s">
        <v>89</v>
      </c>
      <c r="B772" s="4" t="s">
        <v>1202</v>
      </c>
      <c r="C772" s="4" t="s">
        <v>1324</v>
      </c>
      <c r="D772" s="4" t="s">
        <v>61</v>
      </c>
      <c r="E772" s="6" t="s">
        <v>146</v>
      </c>
      <c r="F772" s="6">
        <v>2020</v>
      </c>
      <c r="G772" s="4" t="s">
        <v>63</v>
      </c>
      <c r="H772" s="9" t="s">
        <v>3027</v>
      </c>
      <c r="I772" s="4">
        <v>700084</v>
      </c>
      <c r="J772" s="4" t="s">
        <v>522</v>
      </c>
      <c r="K772" s="9" t="s">
        <v>553</v>
      </c>
      <c r="L772" s="4" t="s">
        <v>558</v>
      </c>
      <c r="M772" s="4" t="s">
        <v>1761</v>
      </c>
      <c r="N772" s="4" t="s">
        <v>255</v>
      </c>
      <c r="O772" s="4" t="s">
        <v>256</v>
      </c>
      <c r="P772" s="4" t="s">
        <v>3151</v>
      </c>
      <c r="Q772" s="4" t="s">
        <v>70</v>
      </c>
      <c r="R772" s="4">
        <v>1</v>
      </c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28">
        <f t="shared" si="25"/>
        <v>1</v>
      </c>
      <c r="BS772" s="29">
        <v>495</v>
      </c>
      <c r="BT772" s="29">
        <f t="shared" si="26"/>
        <v>495</v>
      </c>
      <c r="BU772" s="4"/>
      <c r="BV772" s="10"/>
      <c r="BW772" s="10"/>
      <c r="BX772" s="10"/>
    </row>
    <row r="773" spans="1:76" s="9" customFormat="1" ht="99.95" customHeight="1">
      <c r="A773" s="11" t="s">
        <v>89</v>
      </c>
      <c r="B773" s="4" t="s">
        <v>1203</v>
      </c>
      <c r="C773" s="4" t="s">
        <v>1324</v>
      </c>
      <c r="D773" s="4" t="s">
        <v>61</v>
      </c>
      <c r="E773" s="6" t="s">
        <v>62</v>
      </c>
      <c r="F773" s="6">
        <v>2021</v>
      </c>
      <c r="G773" s="4" t="s">
        <v>63</v>
      </c>
      <c r="H773" s="9" t="s">
        <v>3027</v>
      </c>
      <c r="I773" s="4">
        <v>700084</v>
      </c>
      <c r="J773" s="4" t="s">
        <v>522</v>
      </c>
      <c r="K773" s="9" t="s">
        <v>553</v>
      </c>
      <c r="L773" s="4" t="s">
        <v>558</v>
      </c>
      <c r="M773" s="4" t="s">
        <v>1761</v>
      </c>
      <c r="N773" s="4" t="s">
        <v>239</v>
      </c>
      <c r="O773" s="4" t="s">
        <v>240</v>
      </c>
      <c r="P773" s="4" t="s">
        <v>3151</v>
      </c>
      <c r="Q773" s="4" t="s">
        <v>70</v>
      </c>
      <c r="R773" s="4">
        <v>1</v>
      </c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28">
        <f t="shared" si="25"/>
        <v>1</v>
      </c>
      <c r="BS773" s="29">
        <v>495</v>
      </c>
      <c r="BT773" s="29">
        <f t="shared" si="26"/>
        <v>495</v>
      </c>
      <c r="BU773" s="4"/>
      <c r="BV773" s="10"/>
      <c r="BW773" s="10"/>
      <c r="BX773" s="10"/>
    </row>
    <row r="774" spans="1:76" s="9" customFormat="1" ht="99.95" customHeight="1">
      <c r="A774" s="11" t="s">
        <v>89</v>
      </c>
      <c r="B774" s="4" t="s">
        <v>1211</v>
      </c>
      <c r="C774" s="4" t="s">
        <v>1324</v>
      </c>
      <c r="D774" s="4" t="s">
        <v>61</v>
      </c>
      <c r="E774" s="6" t="s">
        <v>62</v>
      </c>
      <c r="F774" s="6">
        <v>2020</v>
      </c>
      <c r="G774" s="4" t="s">
        <v>63</v>
      </c>
      <c r="H774" s="9" t="s">
        <v>3034</v>
      </c>
      <c r="I774" s="4">
        <v>700132</v>
      </c>
      <c r="J774" s="4" t="s">
        <v>2347</v>
      </c>
      <c r="K774" s="9" t="s">
        <v>553</v>
      </c>
      <c r="L774" s="4" t="s">
        <v>558</v>
      </c>
      <c r="M774" s="4" t="s">
        <v>1768</v>
      </c>
      <c r="N774" s="4" t="s">
        <v>66</v>
      </c>
      <c r="O774" s="4" t="s">
        <v>67</v>
      </c>
      <c r="P774" s="4" t="s">
        <v>3211</v>
      </c>
      <c r="Q774" s="4" t="s">
        <v>70</v>
      </c>
      <c r="R774" s="4">
        <v>1</v>
      </c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28">
        <f t="shared" si="25"/>
        <v>1</v>
      </c>
      <c r="BS774" s="29">
        <v>795</v>
      </c>
      <c r="BT774" s="29">
        <f t="shared" si="26"/>
        <v>795</v>
      </c>
      <c r="BU774" s="4"/>
      <c r="BV774" s="10"/>
      <c r="BW774" s="10"/>
      <c r="BX774" s="10"/>
    </row>
    <row r="775" spans="1:76" s="9" customFormat="1" ht="99.95" customHeight="1">
      <c r="A775" s="11" t="s">
        <v>89</v>
      </c>
      <c r="B775" s="4" t="s">
        <v>1222</v>
      </c>
      <c r="C775" s="4" t="s">
        <v>1324</v>
      </c>
      <c r="D775" s="4" t="s">
        <v>61</v>
      </c>
      <c r="E775" s="6" t="s">
        <v>62</v>
      </c>
      <c r="F775" s="6">
        <v>2021</v>
      </c>
      <c r="G775" s="4" t="s">
        <v>63</v>
      </c>
      <c r="H775" s="9" t="s">
        <v>3044</v>
      </c>
      <c r="I775" s="4">
        <v>700255</v>
      </c>
      <c r="J775" s="4" t="s">
        <v>546</v>
      </c>
      <c r="K775" s="9" t="s">
        <v>553</v>
      </c>
      <c r="L775" s="4" t="s">
        <v>1326</v>
      </c>
      <c r="M775" s="4" t="s">
        <v>1777</v>
      </c>
      <c r="N775" s="4" t="s">
        <v>106</v>
      </c>
      <c r="O775" s="4" t="s">
        <v>107</v>
      </c>
      <c r="P775" s="4" t="s">
        <v>3230</v>
      </c>
      <c r="Q775" s="4" t="s">
        <v>70</v>
      </c>
      <c r="R775" s="4">
        <v>1</v>
      </c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28">
        <f t="shared" si="25"/>
        <v>1</v>
      </c>
      <c r="BS775" s="29">
        <v>295</v>
      </c>
      <c r="BT775" s="29">
        <f t="shared" si="26"/>
        <v>295</v>
      </c>
      <c r="BU775" s="4"/>
      <c r="BV775" s="10"/>
      <c r="BW775" s="10"/>
      <c r="BX775" s="10"/>
    </row>
    <row r="776" spans="1:76" s="9" customFormat="1" ht="99.95" customHeight="1">
      <c r="A776" s="11" t="s">
        <v>89</v>
      </c>
      <c r="B776" s="4" t="s">
        <v>1229</v>
      </c>
      <c r="C776" s="4" t="s">
        <v>1324</v>
      </c>
      <c r="D776" s="4" t="s">
        <v>61</v>
      </c>
      <c r="E776" s="6" t="s">
        <v>146</v>
      </c>
      <c r="F776" s="6">
        <v>2020</v>
      </c>
      <c r="G776" s="4" t="s">
        <v>63</v>
      </c>
      <c r="H776" s="9" t="s">
        <v>3048</v>
      </c>
      <c r="I776" s="4">
        <v>800011</v>
      </c>
      <c r="J776" s="4" t="s">
        <v>2352</v>
      </c>
      <c r="K776" s="4" t="s">
        <v>435</v>
      </c>
      <c r="L776" s="4" t="s">
        <v>484</v>
      </c>
      <c r="M776" s="4" t="s">
        <v>1780</v>
      </c>
      <c r="N776" s="4" t="s">
        <v>1947</v>
      </c>
      <c r="O776" s="4" t="s">
        <v>2045</v>
      </c>
      <c r="P776" s="4" t="s">
        <v>3224</v>
      </c>
      <c r="Q776" s="4" t="s">
        <v>70</v>
      </c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>
        <v>1</v>
      </c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28">
        <f t="shared" si="25"/>
        <v>1</v>
      </c>
      <c r="BS776" s="29">
        <v>695</v>
      </c>
      <c r="BT776" s="29">
        <f t="shared" si="26"/>
        <v>695</v>
      </c>
      <c r="BU776" s="4"/>
      <c r="BV776" s="10"/>
      <c r="BW776" s="10"/>
      <c r="BX776" s="10"/>
    </row>
    <row r="777" spans="1:76" s="9" customFormat="1" ht="99.95" customHeight="1">
      <c r="A777" s="11" t="s">
        <v>89</v>
      </c>
      <c r="B777" s="4" t="s">
        <v>1231</v>
      </c>
      <c r="C777" s="4" t="s">
        <v>1324</v>
      </c>
      <c r="D777" s="4" t="s">
        <v>61</v>
      </c>
      <c r="E777" s="6" t="s">
        <v>146</v>
      </c>
      <c r="F777" s="6">
        <v>2020</v>
      </c>
      <c r="G777" s="4" t="s">
        <v>63</v>
      </c>
      <c r="H777" s="9" t="s">
        <v>3049</v>
      </c>
      <c r="I777" s="4">
        <v>800028</v>
      </c>
      <c r="J777" s="4" t="s">
        <v>2353</v>
      </c>
      <c r="K777" s="4" t="s">
        <v>435</v>
      </c>
      <c r="L777" s="4" t="s">
        <v>484</v>
      </c>
      <c r="M777" s="4" t="s">
        <v>1781</v>
      </c>
      <c r="N777" s="4" t="s">
        <v>1949</v>
      </c>
      <c r="O777" s="4" t="s">
        <v>2047</v>
      </c>
      <c r="P777" s="4" t="s">
        <v>3510</v>
      </c>
      <c r="Q777" s="4" t="s">
        <v>70</v>
      </c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>
        <v>1</v>
      </c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28">
        <f t="shared" si="25"/>
        <v>1</v>
      </c>
      <c r="BS777" s="29">
        <v>395</v>
      </c>
      <c r="BT777" s="29">
        <f t="shared" si="26"/>
        <v>395</v>
      </c>
      <c r="BU777" s="4"/>
      <c r="BV777" s="10"/>
      <c r="BW777" s="10"/>
      <c r="BX777" s="10"/>
    </row>
    <row r="778" spans="1:76" s="9" customFormat="1" ht="99.95" customHeight="1">
      <c r="A778" s="11" t="s">
        <v>89</v>
      </c>
      <c r="B778" s="4" t="s">
        <v>1247</v>
      </c>
      <c r="C778" s="4" t="s">
        <v>1324</v>
      </c>
      <c r="D778" s="4" t="s">
        <v>61</v>
      </c>
      <c r="E778" s="6" t="s">
        <v>146</v>
      </c>
      <c r="F778" s="6">
        <v>2021</v>
      </c>
      <c r="G778" s="4" t="s">
        <v>63</v>
      </c>
      <c r="H778" s="9" t="s">
        <v>3060</v>
      </c>
      <c r="I778" s="4">
        <v>800328</v>
      </c>
      <c r="J778" s="4" t="s">
        <v>2360</v>
      </c>
      <c r="K778" s="4" t="s">
        <v>435</v>
      </c>
      <c r="L778" s="4" t="s">
        <v>484</v>
      </c>
      <c r="M778" s="4" t="s">
        <v>482</v>
      </c>
      <c r="N778" s="4" t="s">
        <v>1959</v>
      </c>
      <c r="O778" s="4" t="s">
        <v>2055</v>
      </c>
      <c r="P778" s="4" t="s">
        <v>3522</v>
      </c>
      <c r="Q778" s="4" t="s">
        <v>70</v>
      </c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>
        <v>1</v>
      </c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28">
        <f t="shared" ref="BR778:BR801" si="27">SUM(R778:BQ778)</f>
        <v>1</v>
      </c>
      <c r="BS778" s="29">
        <v>695</v>
      </c>
      <c r="BT778" s="29">
        <f t="shared" ref="BT778:BT801" si="28">BS778*BR778</f>
        <v>695</v>
      </c>
      <c r="BU778" s="4"/>
      <c r="BV778" s="10"/>
      <c r="BW778" s="10"/>
      <c r="BX778" s="10"/>
    </row>
    <row r="779" spans="1:76" s="9" customFormat="1" ht="99.95" customHeight="1">
      <c r="A779" s="11" t="s">
        <v>89</v>
      </c>
      <c r="B779" s="4" t="s">
        <v>1253</v>
      </c>
      <c r="C779" s="4" t="s">
        <v>1324</v>
      </c>
      <c r="D779" s="4" t="s">
        <v>61</v>
      </c>
      <c r="E779" s="6" t="s">
        <v>146</v>
      </c>
      <c r="F779" s="6">
        <v>2021</v>
      </c>
      <c r="G779" s="4" t="s">
        <v>63</v>
      </c>
      <c r="H779" s="9" t="s">
        <v>3066</v>
      </c>
      <c r="I779" s="4">
        <v>800340</v>
      </c>
      <c r="J779" s="4" t="s">
        <v>2365</v>
      </c>
      <c r="K779" s="4" t="s">
        <v>435</v>
      </c>
      <c r="L779" s="4" t="s">
        <v>2409</v>
      </c>
      <c r="M779" s="4" t="s">
        <v>1793</v>
      </c>
      <c r="N779" s="4" t="s">
        <v>1962</v>
      </c>
      <c r="O779" s="4" t="s">
        <v>2058</v>
      </c>
      <c r="P779" s="4" t="s">
        <v>3528</v>
      </c>
      <c r="Q779" s="4" t="s">
        <v>70</v>
      </c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>
        <v>1</v>
      </c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28">
        <f t="shared" si="27"/>
        <v>1</v>
      </c>
      <c r="BS779" s="29">
        <v>595</v>
      </c>
      <c r="BT779" s="29">
        <f t="shared" si="28"/>
        <v>595</v>
      </c>
      <c r="BU779" s="4"/>
      <c r="BV779" s="10"/>
      <c r="BW779" s="10"/>
      <c r="BX779" s="10"/>
    </row>
    <row r="780" spans="1:76" s="9" customFormat="1" ht="99.95" customHeight="1">
      <c r="A780" s="11" t="s">
        <v>89</v>
      </c>
      <c r="B780" s="4" t="s">
        <v>627</v>
      </c>
      <c r="C780" s="4" t="s">
        <v>1324</v>
      </c>
      <c r="D780" s="4" t="s">
        <v>61</v>
      </c>
      <c r="E780" s="6" t="s">
        <v>146</v>
      </c>
      <c r="F780" s="6">
        <v>2020</v>
      </c>
      <c r="G780" s="9" t="s">
        <v>63</v>
      </c>
      <c r="H780" s="9" t="s">
        <v>3075</v>
      </c>
      <c r="I780" s="4">
        <v>363727</v>
      </c>
      <c r="J780" s="4" t="s">
        <v>537</v>
      </c>
      <c r="K780" s="4" t="s">
        <v>515</v>
      </c>
      <c r="L780" s="4" t="s">
        <v>538</v>
      </c>
      <c r="M780" s="4" t="s">
        <v>1345</v>
      </c>
      <c r="N780" s="4" t="s">
        <v>1849</v>
      </c>
      <c r="O780" s="4" t="s">
        <v>1849</v>
      </c>
      <c r="P780" s="4" t="s">
        <v>3506</v>
      </c>
      <c r="Q780" s="4" t="s">
        <v>3577</v>
      </c>
      <c r="R780" s="4">
        <v>1</v>
      </c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28">
        <f t="shared" si="27"/>
        <v>1</v>
      </c>
      <c r="BS780" s="29">
        <v>309.40594059405942</v>
      </c>
      <c r="BT780" s="29">
        <f t="shared" si="28"/>
        <v>309.40594059405942</v>
      </c>
      <c r="BU780" s="4"/>
      <c r="BV780" s="10"/>
      <c r="BW780" s="10"/>
      <c r="BX780" s="10"/>
    </row>
    <row r="781" spans="1:76" s="9" customFormat="1" ht="99.95" customHeight="1">
      <c r="A781" s="11" t="s">
        <v>89</v>
      </c>
      <c r="B781" s="4" t="s">
        <v>640</v>
      </c>
      <c r="C781" s="4" t="s">
        <v>1324</v>
      </c>
      <c r="D781" s="4" t="s">
        <v>61</v>
      </c>
      <c r="E781" s="6" t="s">
        <v>62</v>
      </c>
      <c r="F781" s="6">
        <v>2020</v>
      </c>
      <c r="G781" s="9" t="s">
        <v>63</v>
      </c>
      <c r="H781" s="9" t="s">
        <v>3076</v>
      </c>
      <c r="I781" s="4">
        <v>372373</v>
      </c>
      <c r="J781" s="4" t="s">
        <v>537</v>
      </c>
      <c r="K781" s="4" t="s">
        <v>515</v>
      </c>
      <c r="L781" s="4" t="s">
        <v>538</v>
      </c>
      <c r="M781" s="4" t="s">
        <v>1354</v>
      </c>
      <c r="N781" s="4" t="s">
        <v>1852</v>
      </c>
      <c r="O781" s="4" t="s">
        <v>1852</v>
      </c>
      <c r="P781" s="4" t="s">
        <v>3506</v>
      </c>
      <c r="Q781" s="4" t="s">
        <v>3577</v>
      </c>
      <c r="R781" s="4">
        <v>1</v>
      </c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28">
        <f t="shared" si="27"/>
        <v>1</v>
      </c>
      <c r="BS781" s="29">
        <v>309.40594059405942</v>
      </c>
      <c r="BT781" s="29">
        <f t="shared" si="28"/>
        <v>309.40594059405942</v>
      </c>
      <c r="BU781" s="4"/>
      <c r="BV781" s="10"/>
      <c r="BW781" s="10"/>
      <c r="BX781" s="10"/>
    </row>
    <row r="782" spans="1:76" s="9" customFormat="1" ht="99.95" customHeight="1">
      <c r="A782" s="11" t="s">
        <v>89</v>
      </c>
      <c r="B782" s="4" t="s">
        <v>662</v>
      </c>
      <c r="C782" s="4" t="s">
        <v>1324</v>
      </c>
      <c r="D782" s="4" t="s">
        <v>61</v>
      </c>
      <c r="E782" s="6" t="s">
        <v>146</v>
      </c>
      <c r="F782" s="6">
        <v>2020</v>
      </c>
      <c r="G782" s="9" t="s">
        <v>63</v>
      </c>
      <c r="H782" s="9" t="s">
        <v>3077</v>
      </c>
      <c r="I782" s="4">
        <v>416948</v>
      </c>
      <c r="J782" s="4" t="s">
        <v>537</v>
      </c>
      <c r="K782" s="4" t="s">
        <v>515</v>
      </c>
      <c r="L782" s="4" t="s">
        <v>538</v>
      </c>
      <c r="M782" s="4" t="s">
        <v>1374</v>
      </c>
      <c r="N782" s="4" t="s">
        <v>66</v>
      </c>
      <c r="O782" s="4" t="s">
        <v>67</v>
      </c>
      <c r="P782" s="4" t="s">
        <v>3506</v>
      </c>
      <c r="Q782" s="4" t="s">
        <v>70</v>
      </c>
      <c r="R782" s="4">
        <v>1</v>
      </c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28">
        <f t="shared" si="27"/>
        <v>1</v>
      </c>
      <c r="BS782" s="29">
        <v>268.56435643564356</v>
      </c>
      <c r="BT782" s="29">
        <f t="shared" si="28"/>
        <v>268.56435643564356</v>
      </c>
      <c r="BU782" s="4"/>
      <c r="BV782" s="10"/>
      <c r="BW782" s="10"/>
      <c r="BX782" s="10"/>
    </row>
    <row r="783" spans="1:76" s="9" customFormat="1" ht="99.95" customHeight="1">
      <c r="A783" s="11" t="s">
        <v>89</v>
      </c>
      <c r="B783" s="4" t="s">
        <v>667</v>
      </c>
      <c r="C783" s="4" t="s">
        <v>1324</v>
      </c>
      <c r="D783" s="4" t="s">
        <v>61</v>
      </c>
      <c r="E783" s="6" t="s">
        <v>146</v>
      </c>
      <c r="F783" s="6">
        <v>2020</v>
      </c>
      <c r="G783" s="9" t="s">
        <v>63</v>
      </c>
      <c r="H783" s="9" t="s">
        <v>3078</v>
      </c>
      <c r="I783" s="4">
        <v>429684</v>
      </c>
      <c r="J783" s="4" t="s">
        <v>537</v>
      </c>
      <c r="K783" s="4" t="s">
        <v>515</v>
      </c>
      <c r="L783" s="4" t="s">
        <v>538</v>
      </c>
      <c r="M783" s="4" t="s">
        <v>1378</v>
      </c>
      <c r="N783" s="4" t="s">
        <v>306</v>
      </c>
      <c r="O783" s="4" t="s">
        <v>307</v>
      </c>
      <c r="P783" s="4" t="s">
        <v>3506</v>
      </c>
      <c r="Q783" s="4" t="s">
        <v>70</v>
      </c>
      <c r="R783" s="4">
        <v>1</v>
      </c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28">
        <f t="shared" si="27"/>
        <v>1</v>
      </c>
      <c r="BS783" s="29">
        <v>309.40594059405942</v>
      </c>
      <c r="BT783" s="29">
        <f t="shared" si="28"/>
        <v>309.40594059405942</v>
      </c>
      <c r="BU783" s="4"/>
      <c r="BV783" s="10"/>
      <c r="BW783" s="10"/>
      <c r="BX783" s="10"/>
    </row>
    <row r="784" spans="1:76" s="9" customFormat="1" ht="99.95" customHeight="1">
      <c r="A784" s="11" t="s">
        <v>89</v>
      </c>
      <c r="B784" s="4" t="s">
        <v>1282</v>
      </c>
      <c r="C784" s="4" t="s">
        <v>1324</v>
      </c>
      <c r="D784" s="4" t="s">
        <v>61</v>
      </c>
      <c r="E784" s="6" t="s">
        <v>146</v>
      </c>
      <c r="F784" s="6">
        <v>2020</v>
      </c>
      <c r="G784" s="4" t="s">
        <v>63</v>
      </c>
      <c r="H784" s="9" t="s">
        <v>3085</v>
      </c>
      <c r="I784" s="4">
        <v>900382</v>
      </c>
      <c r="J784" s="4" t="s">
        <v>2372</v>
      </c>
      <c r="K784" s="9" t="s">
        <v>2403</v>
      </c>
      <c r="L784" s="4" t="s">
        <v>2401</v>
      </c>
      <c r="M784" s="4" t="s">
        <v>1809</v>
      </c>
      <c r="N784" s="4" t="s">
        <v>541</v>
      </c>
      <c r="O784" s="4" t="s">
        <v>542</v>
      </c>
      <c r="P784" s="4" t="s">
        <v>3544</v>
      </c>
      <c r="Q784" s="4" t="s">
        <v>70</v>
      </c>
      <c r="R784" s="4"/>
      <c r="S784" s="4"/>
      <c r="T784" s="4"/>
      <c r="U784" s="4">
        <v>1</v>
      </c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28">
        <f t="shared" si="27"/>
        <v>1</v>
      </c>
      <c r="BS784" s="29">
        <v>190</v>
      </c>
      <c r="BT784" s="29">
        <f t="shared" si="28"/>
        <v>190</v>
      </c>
      <c r="BU784" s="4"/>
      <c r="BV784" s="10"/>
      <c r="BW784" s="10"/>
      <c r="BX784" s="10"/>
    </row>
    <row r="785" spans="1:76" s="9" customFormat="1" ht="99.95" customHeight="1">
      <c r="A785" s="11" t="s">
        <v>89</v>
      </c>
      <c r="B785" s="4" t="s">
        <v>684</v>
      </c>
      <c r="C785" s="4" t="s">
        <v>1324</v>
      </c>
      <c r="D785" s="4" t="s">
        <v>61</v>
      </c>
      <c r="E785" s="6" t="s">
        <v>146</v>
      </c>
      <c r="F785" s="6">
        <v>2020</v>
      </c>
      <c r="G785" s="9" t="s">
        <v>63</v>
      </c>
      <c r="H785" s="9" t="s">
        <v>3089</v>
      </c>
      <c r="I785" s="4">
        <v>470113</v>
      </c>
      <c r="J785" s="4" t="s">
        <v>2130</v>
      </c>
      <c r="K785" s="4" t="s">
        <v>515</v>
      </c>
      <c r="L785" s="4" t="s">
        <v>538</v>
      </c>
      <c r="M785" s="4" t="s">
        <v>1391</v>
      </c>
      <c r="N785" s="4" t="s">
        <v>1866</v>
      </c>
      <c r="O785" s="4" t="s">
        <v>1866</v>
      </c>
      <c r="P785" s="4" t="s">
        <v>3506</v>
      </c>
      <c r="Q785" s="4" t="s">
        <v>3577</v>
      </c>
      <c r="R785" s="4">
        <v>1</v>
      </c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28">
        <f t="shared" si="27"/>
        <v>1</v>
      </c>
      <c r="BS785" s="29">
        <v>309.40594059405942</v>
      </c>
      <c r="BT785" s="29">
        <f t="shared" si="28"/>
        <v>309.40594059405942</v>
      </c>
      <c r="BU785" s="4"/>
      <c r="BV785" s="10"/>
      <c r="BW785" s="10"/>
      <c r="BX785" s="10"/>
    </row>
    <row r="786" spans="1:76" s="9" customFormat="1" ht="99.95" customHeight="1">
      <c r="A786" s="11" t="s">
        <v>89</v>
      </c>
      <c r="B786" s="4" t="s">
        <v>1287</v>
      </c>
      <c r="C786" s="4" t="s">
        <v>1324</v>
      </c>
      <c r="D786" s="4" t="s">
        <v>61</v>
      </c>
      <c r="E786" s="6" t="s">
        <v>146</v>
      </c>
      <c r="F786" s="6">
        <v>2020</v>
      </c>
      <c r="G786" s="4" t="s">
        <v>63</v>
      </c>
      <c r="H786" s="9" t="s">
        <v>3090</v>
      </c>
      <c r="I786" s="4">
        <v>900400</v>
      </c>
      <c r="J786" s="4" t="s">
        <v>2374</v>
      </c>
      <c r="K786" s="9" t="s">
        <v>2403</v>
      </c>
      <c r="L786" s="4" t="s">
        <v>2400</v>
      </c>
      <c r="M786" s="4" t="s">
        <v>1814</v>
      </c>
      <c r="N786" s="4" t="s">
        <v>1976</v>
      </c>
      <c r="O786" s="4" t="s">
        <v>2073</v>
      </c>
      <c r="P786" s="4" t="s">
        <v>3549</v>
      </c>
      <c r="Q786" s="4" t="s">
        <v>3577</v>
      </c>
      <c r="R786" s="4"/>
      <c r="S786" s="4"/>
      <c r="T786" s="4"/>
      <c r="U786" s="4"/>
      <c r="V786" s="4">
        <v>1</v>
      </c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28">
        <f t="shared" si="27"/>
        <v>1</v>
      </c>
      <c r="BS786" s="29">
        <v>55</v>
      </c>
      <c r="BT786" s="29">
        <f t="shared" si="28"/>
        <v>55</v>
      </c>
      <c r="BU786" s="4"/>
      <c r="BV786" s="10"/>
      <c r="BW786" s="10"/>
      <c r="BX786" s="10"/>
    </row>
    <row r="787" spans="1:76" s="9" customFormat="1" ht="99.95" customHeight="1">
      <c r="A787" s="11" t="s">
        <v>89</v>
      </c>
      <c r="B787" s="4" t="s">
        <v>731</v>
      </c>
      <c r="C787" s="4" t="s">
        <v>1324</v>
      </c>
      <c r="D787" s="4" t="s">
        <v>61</v>
      </c>
      <c r="E787" s="6" t="s">
        <v>146</v>
      </c>
      <c r="F787" s="6">
        <v>2020</v>
      </c>
      <c r="G787" s="4" t="s">
        <v>63</v>
      </c>
      <c r="H787" s="9" t="s">
        <v>2547</v>
      </c>
      <c r="I787" s="4">
        <v>505161</v>
      </c>
      <c r="J787" s="4" t="s">
        <v>2156</v>
      </c>
      <c r="K787" s="4" t="s">
        <v>515</v>
      </c>
      <c r="L787" s="4" t="s">
        <v>536</v>
      </c>
      <c r="M787" s="4" t="s">
        <v>1432</v>
      </c>
      <c r="N787" s="4" t="s">
        <v>590</v>
      </c>
      <c r="O787" s="4" t="s">
        <v>591</v>
      </c>
      <c r="P787" s="4" t="s">
        <v>3205</v>
      </c>
      <c r="Q787" s="4" t="s">
        <v>70</v>
      </c>
      <c r="R787" s="4">
        <v>1</v>
      </c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28">
        <f t="shared" si="27"/>
        <v>1</v>
      </c>
      <c r="BS787" s="29">
        <v>395</v>
      </c>
      <c r="BT787" s="29">
        <f t="shared" si="28"/>
        <v>395</v>
      </c>
      <c r="BU787" s="4"/>
      <c r="BV787" s="10"/>
      <c r="BW787" s="10"/>
      <c r="BX787" s="10"/>
    </row>
    <row r="788" spans="1:76" s="9" customFormat="1" ht="99.95" customHeight="1">
      <c r="A788" s="11" t="s">
        <v>89</v>
      </c>
      <c r="B788" s="4" t="s">
        <v>739</v>
      </c>
      <c r="C788" s="4" t="s">
        <v>1324</v>
      </c>
      <c r="D788" s="4" t="s">
        <v>61</v>
      </c>
      <c r="E788" s="6" t="s">
        <v>146</v>
      </c>
      <c r="F788" s="6">
        <v>2020</v>
      </c>
      <c r="G788" s="9" t="s">
        <v>63</v>
      </c>
      <c r="H788" s="9" t="s">
        <v>3119</v>
      </c>
      <c r="I788" s="4">
        <v>508246</v>
      </c>
      <c r="J788" s="4" t="s">
        <v>537</v>
      </c>
      <c r="K788" s="4" t="s">
        <v>515</v>
      </c>
      <c r="L788" s="4" t="s">
        <v>538</v>
      </c>
      <c r="M788" s="4" t="s">
        <v>1439</v>
      </c>
      <c r="N788" s="4" t="s">
        <v>237</v>
      </c>
      <c r="O788" s="4" t="s">
        <v>237</v>
      </c>
      <c r="P788" s="4" t="s">
        <v>3506</v>
      </c>
      <c r="Q788" s="4" t="s">
        <v>3577</v>
      </c>
      <c r="R788" s="4">
        <v>1</v>
      </c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28">
        <f t="shared" si="27"/>
        <v>1</v>
      </c>
      <c r="BS788" s="29">
        <v>190</v>
      </c>
      <c r="BT788" s="29">
        <f t="shared" si="28"/>
        <v>190</v>
      </c>
      <c r="BU788" s="4"/>
      <c r="BV788" s="10"/>
      <c r="BW788" s="10"/>
      <c r="BX788" s="10"/>
    </row>
    <row r="789" spans="1:76" s="9" customFormat="1" ht="99.95" customHeight="1">
      <c r="A789" s="11" t="s">
        <v>89</v>
      </c>
      <c r="B789" s="4" t="s">
        <v>740</v>
      </c>
      <c r="C789" s="4" t="s">
        <v>1324</v>
      </c>
      <c r="D789" s="4" t="s">
        <v>61</v>
      </c>
      <c r="E789" s="6" t="s">
        <v>146</v>
      </c>
      <c r="F789" s="6">
        <v>2020</v>
      </c>
      <c r="G789" s="9" t="s">
        <v>63</v>
      </c>
      <c r="H789" s="9" t="s">
        <v>3119</v>
      </c>
      <c r="I789" s="4">
        <v>508246</v>
      </c>
      <c r="J789" s="4" t="s">
        <v>537</v>
      </c>
      <c r="K789" s="4" t="s">
        <v>515</v>
      </c>
      <c r="L789" s="4" t="s">
        <v>538</v>
      </c>
      <c r="M789" s="4" t="s">
        <v>1439</v>
      </c>
      <c r="N789" s="4" t="s">
        <v>1882</v>
      </c>
      <c r="O789" s="4" t="s">
        <v>1882</v>
      </c>
      <c r="P789" s="4" t="s">
        <v>3506</v>
      </c>
      <c r="Q789" s="4" t="s">
        <v>3577</v>
      </c>
      <c r="R789" s="4">
        <v>1</v>
      </c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28">
        <f t="shared" si="27"/>
        <v>1</v>
      </c>
      <c r="BS789" s="29">
        <v>190</v>
      </c>
      <c r="BT789" s="29">
        <f t="shared" si="28"/>
        <v>190</v>
      </c>
      <c r="BU789" s="4"/>
      <c r="BV789" s="10"/>
      <c r="BW789" s="10"/>
      <c r="BX789" s="10"/>
    </row>
    <row r="790" spans="1:76" s="9" customFormat="1" ht="99.95" customHeight="1">
      <c r="A790" s="11" t="s">
        <v>89</v>
      </c>
      <c r="B790" s="4" t="s">
        <v>767</v>
      </c>
      <c r="C790" s="4" t="s">
        <v>1324</v>
      </c>
      <c r="D790" s="4" t="s">
        <v>61</v>
      </c>
      <c r="E790" s="6" t="s">
        <v>146</v>
      </c>
      <c r="F790" s="6">
        <v>2020</v>
      </c>
      <c r="G790" s="9" t="s">
        <v>63</v>
      </c>
      <c r="H790" s="9" t="s">
        <v>3120</v>
      </c>
      <c r="I790" s="4">
        <v>517134</v>
      </c>
      <c r="J790" s="4" t="s">
        <v>2130</v>
      </c>
      <c r="K790" s="4" t="s">
        <v>515</v>
      </c>
      <c r="L790" s="4" t="s">
        <v>538</v>
      </c>
      <c r="M790" s="4" t="s">
        <v>1458</v>
      </c>
      <c r="N790" s="4" t="s">
        <v>1885</v>
      </c>
      <c r="O790" s="4" t="s">
        <v>1885</v>
      </c>
      <c r="P790" s="4" t="s">
        <v>3506</v>
      </c>
      <c r="Q790" s="4" t="s">
        <v>3577</v>
      </c>
      <c r="R790" s="4">
        <v>1</v>
      </c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28">
        <f t="shared" si="27"/>
        <v>1</v>
      </c>
      <c r="BS790" s="29">
        <v>280</v>
      </c>
      <c r="BT790" s="29">
        <f t="shared" si="28"/>
        <v>280</v>
      </c>
      <c r="BU790" s="4"/>
      <c r="BV790" s="10"/>
      <c r="BW790" s="10"/>
      <c r="BX790" s="10"/>
    </row>
    <row r="791" spans="1:76" s="9" customFormat="1" ht="99.95" customHeight="1">
      <c r="A791" s="11" t="s">
        <v>89</v>
      </c>
      <c r="B791" s="4" t="s">
        <v>1139</v>
      </c>
      <c r="C791" s="4" t="s">
        <v>1324</v>
      </c>
      <c r="D791" s="4" t="s">
        <v>61</v>
      </c>
      <c r="E791" s="6" t="s">
        <v>146</v>
      </c>
      <c r="F791" s="6">
        <v>2020</v>
      </c>
      <c r="G791" s="4" t="s">
        <v>63</v>
      </c>
      <c r="H791" s="9" t="s">
        <v>3122</v>
      </c>
      <c r="I791" s="4">
        <v>600627</v>
      </c>
      <c r="J791" s="4" t="s">
        <v>2326</v>
      </c>
      <c r="K791" s="4" t="s">
        <v>515</v>
      </c>
      <c r="L791" s="4" t="s">
        <v>536</v>
      </c>
      <c r="M791" s="4" t="s">
        <v>1717</v>
      </c>
      <c r="N791" s="4" t="s">
        <v>1939</v>
      </c>
      <c r="O791" s="4" t="s">
        <v>84</v>
      </c>
      <c r="P791" s="4" t="s">
        <v>3142</v>
      </c>
      <c r="Q791" s="4" t="s">
        <v>70</v>
      </c>
      <c r="R791" s="4">
        <v>1</v>
      </c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28">
        <f t="shared" si="27"/>
        <v>1</v>
      </c>
      <c r="BS791" s="29">
        <v>385</v>
      </c>
      <c r="BT791" s="29">
        <f t="shared" si="28"/>
        <v>385</v>
      </c>
      <c r="BU791" s="4"/>
      <c r="BV791" s="10"/>
      <c r="BW791" s="10"/>
      <c r="BX791" s="10"/>
    </row>
    <row r="792" spans="1:76" s="9" customFormat="1" ht="99.95" customHeight="1">
      <c r="A792" s="11" t="s">
        <v>89</v>
      </c>
      <c r="B792" s="4" t="s">
        <v>1271</v>
      </c>
      <c r="C792" s="4" t="s">
        <v>1324</v>
      </c>
      <c r="D792" s="4" t="s">
        <v>61</v>
      </c>
      <c r="E792" s="6" t="s">
        <v>146</v>
      </c>
      <c r="F792" s="6">
        <v>2020</v>
      </c>
      <c r="G792" s="9" t="s">
        <v>63</v>
      </c>
      <c r="H792" s="9" t="s">
        <v>2850</v>
      </c>
      <c r="I792" s="4">
        <v>900328</v>
      </c>
      <c r="J792" s="4" t="s">
        <v>2130</v>
      </c>
      <c r="K792" s="4" t="s">
        <v>515</v>
      </c>
      <c r="L792" s="4" t="s">
        <v>538</v>
      </c>
      <c r="M792" s="4" t="s">
        <v>1802</v>
      </c>
      <c r="N792" s="4" t="s">
        <v>1973</v>
      </c>
      <c r="O792" s="4" t="s">
        <v>2069</v>
      </c>
      <c r="P792" s="4" t="s">
        <v>3384</v>
      </c>
      <c r="Q792" s="4" t="s">
        <v>3577</v>
      </c>
      <c r="R792" s="4">
        <v>1</v>
      </c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28">
        <f t="shared" si="27"/>
        <v>1</v>
      </c>
      <c r="BS792" s="29">
        <v>170</v>
      </c>
      <c r="BT792" s="29">
        <f t="shared" si="28"/>
        <v>170</v>
      </c>
      <c r="BU792" s="4"/>
      <c r="BV792" s="10"/>
      <c r="BW792" s="10"/>
      <c r="BX792" s="10"/>
    </row>
    <row r="793" spans="1:76" s="9" customFormat="1" ht="99.95" customHeight="1">
      <c r="A793" s="8"/>
      <c r="B793" s="4" t="s">
        <v>1015</v>
      </c>
      <c r="C793" s="4" t="s">
        <v>1324</v>
      </c>
      <c r="D793" s="4" t="s">
        <v>61</v>
      </c>
      <c r="E793" s="6" t="s">
        <v>62</v>
      </c>
      <c r="F793" s="6">
        <v>2020</v>
      </c>
      <c r="G793" s="4" t="s">
        <v>63</v>
      </c>
      <c r="H793" s="9" t="s">
        <v>2863</v>
      </c>
      <c r="I793" s="4">
        <v>593117</v>
      </c>
      <c r="J793" s="4" t="s">
        <v>2284</v>
      </c>
      <c r="K793" s="4" t="s">
        <v>64</v>
      </c>
      <c r="L793" s="4" t="s">
        <v>2399</v>
      </c>
      <c r="M793" s="4" t="s">
        <v>1620</v>
      </c>
      <c r="N793" s="4" t="s">
        <v>66</v>
      </c>
      <c r="O793" s="4" t="s">
        <v>67</v>
      </c>
      <c r="P793" s="4" t="s">
        <v>3390</v>
      </c>
      <c r="Q793" s="4" t="s">
        <v>70</v>
      </c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>
        <v>6</v>
      </c>
      <c r="AN793" s="4"/>
      <c r="AO793" s="4">
        <v>7</v>
      </c>
      <c r="AP793" s="4"/>
      <c r="AQ793" s="4">
        <v>7</v>
      </c>
      <c r="AR793" s="4"/>
      <c r="AS793" s="4">
        <v>2</v>
      </c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28">
        <f t="shared" si="27"/>
        <v>22</v>
      </c>
      <c r="BS793" s="29">
        <v>795</v>
      </c>
      <c r="BT793" s="29">
        <f t="shared" si="28"/>
        <v>17490</v>
      </c>
      <c r="BU793" s="4"/>
      <c r="BV793" s="10"/>
      <c r="BW793" s="10"/>
      <c r="BX793" s="10"/>
    </row>
    <row r="794" spans="1:76" s="9" customFormat="1" ht="99.95" customHeight="1">
      <c r="A794" s="8"/>
      <c r="B794" s="4" t="s">
        <v>909</v>
      </c>
      <c r="C794" s="4" t="s">
        <v>1324</v>
      </c>
      <c r="D794" s="4" t="s">
        <v>61</v>
      </c>
      <c r="E794" s="6" t="s">
        <v>146</v>
      </c>
      <c r="F794" s="6">
        <v>2020</v>
      </c>
      <c r="G794" s="4" t="s">
        <v>63</v>
      </c>
      <c r="H794" s="9" t="s">
        <v>2762</v>
      </c>
      <c r="I794" s="4">
        <v>567071</v>
      </c>
      <c r="J794" s="4" t="s">
        <v>244</v>
      </c>
      <c r="K794" s="4" t="s">
        <v>64</v>
      </c>
      <c r="L794" s="4" t="s">
        <v>72</v>
      </c>
      <c r="M794" s="4" t="s">
        <v>1552</v>
      </c>
      <c r="N794" s="4" t="s">
        <v>100</v>
      </c>
      <c r="O794" s="4" t="s">
        <v>101</v>
      </c>
      <c r="P794" s="4" t="s">
        <v>3322</v>
      </c>
      <c r="Q794" s="4" t="s">
        <v>3571</v>
      </c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>
        <v>1</v>
      </c>
      <c r="AN794" s="4"/>
      <c r="AO794" s="4">
        <v>2</v>
      </c>
      <c r="AP794" s="4"/>
      <c r="AQ794" s="4">
        <v>4</v>
      </c>
      <c r="AR794" s="4"/>
      <c r="AS794" s="4">
        <v>3</v>
      </c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28">
        <f t="shared" si="27"/>
        <v>10</v>
      </c>
      <c r="BS794" s="29">
        <v>1095</v>
      </c>
      <c r="BT794" s="29">
        <f t="shared" si="28"/>
        <v>10950</v>
      </c>
      <c r="BU794" s="4"/>
      <c r="BV794" s="10"/>
      <c r="BW794" s="10"/>
      <c r="BX794" s="10"/>
    </row>
    <row r="795" spans="1:76" s="9" customFormat="1" ht="99.95" customHeight="1">
      <c r="A795" s="8"/>
      <c r="B795" s="4" t="s">
        <v>840</v>
      </c>
      <c r="C795" s="4" t="s">
        <v>1324</v>
      </c>
      <c r="D795" s="4" t="s">
        <v>61</v>
      </c>
      <c r="E795" s="6" t="s">
        <v>146</v>
      </c>
      <c r="F795" s="6">
        <v>2020</v>
      </c>
      <c r="G795" s="4" t="s">
        <v>63</v>
      </c>
      <c r="H795" s="9" t="s">
        <v>2696</v>
      </c>
      <c r="I795" s="4">
        <v>538632</v>
      </c>
      <c r="J795" s="4" t="s">
        <v>2203</v>
      </c>
      <c r="K795" s="4" t="s">
        <v>64</v>
      </c>
      <c r="L795" s="4" t="s">
        <v>2399</v>
      </c>
      <c r="M795" s="4" t="s">
        <v>1463</v>
      </c>
      <c r="N795" s="4" t="s">
        <v>1894</v>
      </c>
      <c r="O795" s="4" t="s">
        <v>2006</v>
      </c>
      <c r="P795" s="4" t="s">
        <v>3165</v>
      </c>
      <c r="Q795" s="4" t="s">
        <v>70</v>
      </c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>
        <v>1</v>
      </c>
      <c r="AN795" s="4"/>
      <c r="AO795" s="4">
        <v>2</v>
      </c>
      <c r="AP795" s="4"/>
      <c r="AQ795" s="4">
        <v>1</v>
      </c>
      <c r="AR795" s="4"/>
      <c r="AS795" s="4">
        <v>1</v>
      </c>
      <c r="AT795" s="4"/>
      <c r="AU795" s="4">
        <v>1</v>
      </c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28">
        <f t="shared" si="27"/>
        <v>6</v>
      </c>
      <c r="BS795" s="29">
        <v>495</v>
      </c>
      <c r="BT795" s="29">
        <f t="shared" si="28"/>
        <v>2970</v>
      </c>
      <c r="BU795" s="4"/>
      <c r="BV795" s="10"/>
      <c r="BW795" s="10"/>
      <c r="BX795" s="10"/>
    </row>
    <row r="796" spans="1:76" s="9" customFormat="1" ht="99.95" customHeight="1">
      <c r="A796" s="8"/>
      <c r="B796" s="4" t="s">
        <v>621</v>
      </c>
      <c r="C796" s="4" t="s">
        <v>1324</v>
      </c>
      <c r="D796" s="4" t="s">
        <v>61</v>
      </c>
      <c r="E796" s="6" t="s">
        <v>62</v>
      </c>
      <c r="F796" s="6">
        <v>2020</v>
      </c>
      <c r="G796" s="4" t="s">
        <v>63</v>
      </c>
      <c r="H796" s="9" t="s">
        <v>2512</v>
      </c>
      <c r="I796" s="4">
        <v>356801</v>
      </c>
      <c r="J796" s="4" t="s">
        <v>274</v>
      </c>
      <c r="K796" s="4" t="s">
        <v>64</v>
      </c>
      <c r="L796" s="4" t="s">
        <v>2399</v>
      </c>
      <c r="M796" s="4" t="s">
        <v>1343</v>
      </c>
      <c r="N796" s="4" t="s">
        <v>66</v>
      </c>
      <c r="O796" s="4" t="s">
        <v>67</v>
      </c>
      <c r="P796" s="4" t="s">
        <v>3144</v>
      </c>
      <c r="Q796" s="4" t="s">
        <v>70</v>
      </c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>
        <v>2</v>
      </c>
      <c r="AN796" s="4"/>
      <c r="AO796" s="4">
        <v>2</v>
      </c>
      <c r="AP796" s="4"/>
      <c r="AQ796" s="4">
        <v>2</v>
      </c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28">
        <f t="shared" si="27"/>
        <v>6</v>
      </c>
      <c r="BS796" s="29">
        <v>565</v>
      </c>
      <c r="BT796" s="29">
        <f t="shared" si="28"/>
        <v>3390</v>
      </c>
      <c r="BU796" s="4"/>
      <c r="BV796" s="10"/>
      <c r="BW796" s="10"/>
      <c r="BX796" s="10"/>
    </row>
    <row r="797" spans="1:76" s="9" customFormat="1" ht="99.95" customHeight="1">
      <c r="A797" s="8"/>
      <c r="B797" s="4" t="s">
        <v>623</v>
      </c>
      <c r="C797" s="4" t="s">
        <v>1324</v>
      </c>
      <c r="D797" s="4" t="s">
        <v>61</v>
      </c>
      <c r="E797" s="6" t="s">
        <v>146</v>
      </c>
      <c r="F797" s="6">
        <v>2020</v>
      </c>
      <c r="G797" s="4" t="s">
        <v>63</v>
      </c>
      <c r="H797" s="9" t="s">
        <v>2512</v>
      </c>
      <c r="I797" s="4">
        <v>356801</v>
      </c>
      <c r="J797" s="4" t="s">
        <v>274</v>
      </c>
      <c r="K797" s="4" t="s">
        <v>64</v>
      </c>
      <c r="L797" s="4" t="s">
        <v>2399</v>
      </c>
      <c r="M797" s="4" t="s">
        <v>1343</v>
      </c>
      <c r="N797" s="4" t="s">
        <v>126</v>
      </c>
      <c r="O797" s="4" t="s">
        <v>127</v>
      </c>
      <c r="P797" s="4" t="s">
        <v>3144</v>
      </c>
      <c r="Q797" s="4" t="s">
        <v>70</v>
      </c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>
        <v>2</v>
      </c>
      <c r="AN797" s="4"/>
      <c r="AO797" s="4">
        <v>1</v>
      </c>
      <c r="AP797" s="4"/>
      <c r="AQ797" s="4">
        <v>2</v>
      </c>
      <c r="AR797" s="4"/>
      <c r="AS797" s="4">
        <v>1</v>
      </c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28">
        <f t="shared" si="27"/>
        <v>6</v>
      </c>
      <c r="BS797" s="29">
        <v>565</v>
      </c>
      <c r="BT797" s="29">
        <f t="shared" si="28"/>
        <v>3390</v>
      </c>
      <c r="BU797" s="4"/>
      <c r="BV797" s="10"/>
      <c r="BW797" s="10"/>
      <c r="BX797" s="10"/>
    </row>
    <row r="798" spans="1:76" s="9" customFormat="1" ht="99.95" customHeight="1">
      <c r="A798" s="8"/>
      <c r="B798" s="4" t="s">
        <v>1225</v>
      </c>
      <c r="C798" s="4" t="s">
        <v>1324</v>
      </c>
      <c r="D798" s="4" t="s">
        <v>61</v>
      </c>
      <c r="E798" s="6" t="s">
        <v>62</v>
      </c>
      <c r="F798" s="6">
        <v>2021</v>
      </c>
      <c r="G798" s="4" t="s">
        <v>63</v>
      </c>
      <c r="H798" s="9" t="s">
        <v>2599</v>
      </c>
      <c r="I798" s="4">
        <v>700263</v>
      </c>
      <c r="J798" s="4" t="s">
        <v>546</v>
      </c>
      <c r="K798" s="4" t="s">
        <v>515</v>
      </c>
      <c r="L798" s="4" t="s">
        <v>518</v>
      </c>
      <c r="M798" s="4" t="s">
        <v>1778</v>
      </c>
      <c r="N798" s="4" t="s">
        <v>106</v>
      </c>
      <c r="O798" s="4" t="s">
        <v>107</v>
      </c>
      <c r="P798" s="4" t="s">
        <v>3230</v>
      </c>
      <c r="Q798" s="4" t="s">
        <v>70</v>
      </c>
      <c r="R798" s="4">
        <v>5</v>
      </c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28">
        <f t="shared" si="27"/>
        <v>5</v>
      </c>
      <c r="BS798" s="29">
        <v>195</v>
      </c>
      <c r="BT798" s="29">
        <f t="shared" si="28"/>
        <v>975</v>
      </c>
      <c r="BU798" s="4"/>
      <c r="BV798" s="10"/>
      <c r="BW798" s="10"/>
      <c r="BX798" s="10"/>
    </row>
    <row r="799" spans="1:76" s="9" customFormat="1" ht="99.95" customHeight="1">
      <c r="A799" s="8"/>
      <c r="B799" s="4" t="s">
        <v>819</v>
      </c>
      <c r="C799" s="4" t="s">
        <v>1324</v>
      </c>
      <c r="D799" s="4" t="s">
        <v>61</v>
      </c>
      <c r="E799" s="6" t="s">
        <v>146</v>
      </c>
      <c r="F799" s="6">
        <v>2020</v>
      </c>
      <c r="G799" s="4" t="s">
        <v>63</v>
      </c>
      <c r="H799" s="9" t="s">
        <v>2678</v>
      </c>
      <c r="I799" s="4">
        <v>532394</v>
      </c>
      <c r="J799" s="4" t="s">
        <v>249</v>
      </c>
      <c r="K799" s="4" t="s">
        <v>64</v>
      </c>
      <c r="L799" s="4" t="s">
        <v>72</v>
      </c>
      <c r="M799" s="4" t="s">
        <v>238</v>
      </c>
      <c r="N799" s="4" t="s">
        <v>163</v>
      </c>
      <c r="O799" s="4" t="s">
        <v>164</v>
      </c>
      <c r="P799" s="4" t="s">
        <v>3160</v>
      </c>
      <c r="Q799" s="4" t="s">
        <v>3571</v>
      </c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>
        <v>1</v>
      </c>
      <c r="AN799" s="4"/>
      <c r="AO799" s="4">
        <v>1</v>
      </c>
      <c r="AP799" s="4"/>
      <c r="AQ799" s="4"/>
      <c r="AR799" s="4"/>
      <c r="AS799" s="4">
        <v>1</v>
      </c>
      <c r="AT799" s="4"/>
      <c r="AU799" s="4">
        <v>1</v>
      </c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28">
        <f t="shared" si="27"/>
        <v>4</v>
      </c>
      <c r="BS799" s="29">
        <v>895</v>
      </c>
      <c r="BT799" s="29">
        <f t="shared" si="28"/>
        <v>3580</v>
      </c>
      <c r="BU799" s="4"/>
      <c r="BV799" s="10"/>
      <c r="BW799" s="10"/>
      <c r="BX799" s="10"/>
    </row>
    <row r="800" spans="1:76" s="9" customFormat="1" ht="99.95" customHeight="1">
      <c r="A800" s="8"/>
      <c r="B800" s="4" t="s">
        <v>715</v>
      </c>
      <c r="C800" s="4" t="s">
        <v>1324</v>
      </c>
      <c r="D800" s="4" t="s">
        <v>61</v>
      </c>
      <c r="E800" s="6" t="s">
        <v>146</v>
      </c>
      <c r="F800" s="6">
        <v>2020</v>
      </c>
      <c r="G800" s="4" t="s">
        <v>63</v>
      </c>
      <c r="H800" s="9" t="s">
        <v>2586</v>
      </c>
      <c r="I800" s="4">
        <v>501776</v>
      </c>
      <c r="J800" s="4" t="s">
        <v>2148</v>
      </c>
      <c r="K800" s="4" t="s">
        <v>435</v>
      </c>
      <c r="L800" s="4" t="s">
        <v>484</v>
      </c>
      <c r="M800" s="4" t="s">
        <v>1418</v>
      </c>
      <c r="N800" s="4" t="s">
        <v>513</v>
      </c>
      <c r="O800" s="4" t="s">
        <v>514</v>
      </c>
      <c r="P800" s="4" t="s">
        <v>3145</v>
      </c>
      <c r="Q800" s="4" t="s">
        <v>3574</v>
      </c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>
        <v>1</v>
      </c>
      <c r="AO800" s="4"/>
      <c r="AP800" s="4"/>
      <c r="AQ800" s="4">
        <v>2</v>
      </c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28">
        <f t="shared" si="27"/>
        <v>3</v>
      </c>
      <c r="BS800" s="29">
        <v>495</v>
      </c>
      <c r="BT800" s="29">
        <f t="shared" si="28"/>
        <v>1485</v>
      </c>
      <c r="BU800" s="4"/>
      <c r="BV800" s="10"/>
      <c r="BW800" s="10"/>
      <c r="BX800" s="10"/>
    </row>
    <row r="801" spans="1:76" s="9" customFormat="1" ht="99.95" customHeight="1">
      <c r="A801" s="8"/>
      <c r="B801" s="4" t="s">
        <v>1265</v>
      </c>
      <c r="C801" s="4" t="s">
        <v>1324</v>
      </c>
      <c r="D801" s="4" t="s">
        <v>61</v>
      </c>
      <c r="E801" s="6" t="s">
        <v>146</v>
      </c>
      <c r="F801" s="6">
        <v>2020</v>
      </c>
      <c r="G801" s="9" t="s">
        <v>63</v>
      </c>
      <c r="H801" s="9" t="s">
        <v>2760</v>
      </c>
      <c r="I801" s="4">
        <v>900322</v>
      </c>
      <c r="J801" s="4" t="s">
        <v>537</v>
      </c>
      <c r="K801" s="4" t="s">
        <v>515</v>
      </c>
      <c r="L801" s="4" t="s">
        <v>538</v>
      </c>
      <c r="M801" s="4" t="s">
        <v>1799</v>
      </c>
      <c r="N801" s="4" t="s">
        <v>1969</v>
      </c>
      <c r="O801" s="4" t="s">
        <v>2065</v>
      </c>
      <c r="P801" s="4" t="s">
        <v>3321</v>
      </c>
      <c r="Q801" s="4" t="s">
        <v>3577</v>
      </c>
      <c r="R801" s="4">
        <v>3</v>
      </c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28">
        <f t="shared" si="27"/>
        <v>3</v>
      </c>
      <c r="BS801" s="29">
        <v>190</v>
      </c>
      <c r="BT801" s="29">
        <f t="shared" si="28"/>
        <v>570</v>
      </c>
      <c r="BU801" s="4"/>
      <c r="BV801" s="10"/>
      <c r="BW801" s="10"/>
      <c r="BX801" s="10"/>
    </row>
  </sheetData>
  <sortState ref="A9:BW9">
    <sortCondition ref="G9" customList="WOMEN,UNISEX,MEN,GIRLS,BOYS"/>
    <sortCondition ref="K9" customList="APPAREL,FOOTWEAR,ACCESSORIES"/>
    <sortCondition ref="L9" customList="DRESS,COAT,JACKET,TRENCH,BLAZER,CARDIGAN,JUMPER,HOODIE,SHIRT,TOP,POLO,TEE,SKIRT,PANTQ,LEGGINGS,BODY &amp; BRA"/>
    <sortCondition ref="E9" customList="FW,SS"/>
  </sortState>
  <mergeCells count="1">
    <mergeCell ref="R6:BQ6"/>
  </mergeCells>
  <phoneticPr fontId="6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B3:D14"/>
  <sheetViews>
    <sheetView workbookViewId="0">
      <selection activeCell="J20" sqref="J20"/>
    </sheetView>
  </sheetViews>
  <sheetFormatPr defaultColWidth="11.625" defaultRowHeight="14.25"/>
  <cols>
    <col min="1" max="16384" width="11.625" style="1"/>
  </cols>
  <sheetData>
    <row r="3" spans="2:4" ht="15">
      <c r="B3" s="57" t="s">
        <v>64</v>
      </c>
      <c r="C3" s="57"/>
      <c r="D3" s="57"/>
    </row>
    <row r="4" spans="2:4" ht="15">
      <c r="B4" s="2" t="s">
        <v>70</v>
      </c>
      <c r="C4" s="2" t="s">
        <v>595</v>
      </c>
      <c r="D4" s="2" t="s">
        <v>596</v>
      </c>
    </row>
    <row r="5" spans="2:4" ht="15">
      <c r="B5" s="3">
        <v>34</v>
      </c>
      <c r="C5" s="3">
        <v>30</v>
      </c>
      <c r="D5" s="3">
        <v>4</v>
      </c>
    </row>
    <row r="6" spans="2:4" ht="15">
      <c r="B6" s="3">
        <v>36</v>
      </c>
      <c r="C6" s="3">
        <v>32</v>
      </c>
      <c r="D6" s="3">
        <v>6</v>
      </c>
    </row>
    <row r="7" spans="2:4" ht="15">
      <c r="B7" s="3">
        <v>38</v>
      </c>
      <c r="C7" s="3">
        <v>34</v>
      </c>
      <c r="D7" s="3">
        <v>8</v>
      </c>
    </row>
    <row r="8" spans="2:4" ht="15">
      <c r="B8" s="3">
        <v>40</v>
      </c>
      <c r="C8" s="3">
        <v>36</v>
      </c>
      <c r="D8" s="3">
        <v>10</v>
      </c>
    </row>
    <row r="9" spans="2:4" ht="15">
      <c r="B9" s="3">
        <v>42</v>
      </c>
      <c r="C9" s="3">
        <v>38</v>
      </c>
      <c r="D9" s="3">
        <v>12</v>
      </c>
    </row>
    <row r="10" spans="2:4" ht="15">
      <c r="B10" s="3">
        <v>44</v>
      </c>
      <c r="C10" s="3">
        <v>40</v>
      </c>
      <c r="D10" s="3">
        <v>14</v>
      </c>
    </row>
    <row r="11" spans="2:4" ht="15">
      <c r="B11" s="3">
        <v>46</v>
      </c>
      <c r="C11" s="3">
        <v>42</v>
      </c>
      <c r="D11" s="3">
        <v>16</v>
      </c>
    </row>
    <row r="12" spans="2:4" ht="15">
      <c r="B12" s="3">
        <v>48</v>
      </c>
      <c r="C12" s="3">
        <v>44</v>
      </c>
      <c r="D12" s="3">
        <v>18</v>
      </c>
    </row>
    <row r="13" spans="2:4" ht="15">
      <c r="B13" s="3">
        <v>50</v>
      </c>
      <c r="C13" s="3">
        <v>46</v>
      </c>
      <c r="D13" s="3">
        <v>20</v>
      </c>
    </row>
    <row r="14" spans="2:4" ht="15">
      <c r="B14" s="3">
        <v>52</v>
      </c>
      <c r="C14" s="3">
        <v>48</v>
      </c>
      <c r="D14" s="3">
        <v>22</v>
      </c>
    </row>
  </sheetData>
  <mergeCells count="1">
    <mergeCell ref="B3:D3"/>
  </mergeCells>
  <phoneticPr fontId="6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A570A1502C74498294B7D154556089" ma:contentTypeVersion="18" ma:contentTypeDescription="Crée un document." ma:contentTypeScope="" ma:versionID="4be4ad791fa601c5b4623c28d79b51fd">
  <xsd:schema xmlns:xsd="http://www.w3.org/2001/XMLSchema" xmlns:xs="http://www.w3.org/2001/XMLSchema" xmlns:p="http://schemas.microsoft.com/office/2006/metadata/properties" xmlns:ns2="229f05e4-6417-40d8-bbb1-22ac0f876bd6" xmlns:ns3="2b57b172-7e2b-41c2-b1b5-9688aa0f2dda" targetNamespace="http://schemas.microsoft.com/office/2006/metadata/properties" ma:root="true" ma:fieldsID="31e135b470d0f1f9872cde74a4883490" ns2:_="" ns3:_="">
    <xsd:import namespace="229f05e4-6417-40d8-bbb1-22ac0f876bd6"/>
    <xsd:import namespace="2b57b172-7e2b-41c2-b1b5-9688aa0f2dd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9f05e4-6417-40d8-bbb1-22ac0f876bd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daa9eaef-b864-4015-9066-f497958b60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57b172-7e2b-41c2-b1b5-9688aa0f2dda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0c15e4da-9f3f-4098-a151-99f0ee8e197d}" ma:internalName="TaxCatchAll" ma:showField="CatchAllData" ma:web="2b57b172-7e2b-41c2-b1b5-9688aa0f2dd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29f05e4-6417-40d8-bbb1-22ac0f876bd6">
      <Terms xmlns="http://schemas.microsoft.com/office/infopath/2007/PartnerControls"/>
    </lcf76f155ced4ddcb4097134ff3c332f>
    <TaxCatchAll xmlns="2b57b172-7e2b-41c2-b1b5-9688aa0f2dda" xsi:nil="true"/>
  </documentManagement>
</p:properties>
</file>

<file path=customXml/itemProps1.xml><?xml version="1.0" encoding="utf-8"?>
<ds:datastoreItem xmlns:ds="http://schemas.openxmlformats.org/officeDocument/2006/customXml" ds:itemID="{A5E05209-4175-4353-BE8E-37583D6953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9f05e4-6417-40d8-bbb1-22ac0f876bd6"/>
    <ds:schemaRef ds:uri="2b57b172-7e2b-41c2-b1b5-9688aa0f2d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8FE6F6-5D0E-47A1-A66A-BC3F10722B7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074BEE8-5871-4C33-A84A-C272EF3DD659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229f05e4-6417-40d8-bbb1-22ac0f876bd6"/>
    <ds:schemaRef ds:uri="http://purl.org/dc/elements/1.1/"/>
    <ds:schemaRef ds:uri="http://schemas.microsoft.com/office/2006/metadata/properties"/>
    <ds:schemaRef ds:uri="2b57b172-7e2b-41c2-b1b5-9688aa0f2dda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OFFER</vt:lpstr>
      <vt:lpstr>SIZE CONVERSION CHART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2024-07-18T12:23:53Z</dcterms:created>
  <dcterms:modified xsi:type="dcterms:W3CDTF">2025-01-16T10:11:29Z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0x01010013A570A1502C74498294B7D154556089</vt:lpwstr>
  </property>
  <property fmtid="{D5CDD505-2E9C-101B-9397-08002B2CF9AE}" pid="3" name="MediaServiceImageTags">
    <vt:lpwstr/>
  </property>
</Properties>
</file>